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rmat\Translation\Inkomati\"/>
    </mc:Choice>
  </mc:AlternateContent>
  <xr:revisionPtr revIDLastSave="0" documentId="13_ncr:1_{7CBC5EBE-D93D-4B95-9FF9-1AAD3D9BD49D}" xr6:coauthVersionLast="36" xr6:coauthVersionMax="47" xr10:uidLastSave="{00000000-0000-0000-0000-000000000000}"/>
  <bookViews>
    <workbookView xWindow="0" yWindow="0" windowWidth="23040" windowHeight="8640" activeTab="3" xr2:uid="{8AF09A68-1E69-45D1-8E20-0D5BFAEDC489}"/>
  </bookViews>
  <sheets>
    <sheet name="Readme" sheetId="3" r:id="rId1"/>
    <sheet name="population" sheetId="6" r:id="rId2"/>
    <sheet name="water" sheetId="4" r:id="rId3"/>
    <sheet name="energy" sheetId="2" r:id="rId4"/>
    <sheet name="economy" sheetId="5" r:id="rId5"/>
    <sheet name="land" sheetId="7" r:id="rId6"/>
  </sheets>
  <externalReferences>
    <externalReference r:id="rId7"/>
    <externalReference r:id="rId8"/>
    <externalReference r:id="rId9"/>
  </externalReferences>
  <definedNames>
    <definedName name="a">#REF!</definedName>
    <definedName name="Activate_scarcity_feedback_final_fuel_replacement_1_Y_0_N">#REF!</definedName>
    <definedName name="ACTIVE_POPULATION_RATE">#REF!</definedName>
    <definedName name="AFFORESTATION_SP" localSheetId="5">land!$A$28</definedName>
    <definedName name="AGRICULTURAL_EMISSIONS_PER_HA">#REF!</definedName>
    <definedName name="AGRICULTURAL_EMISSIONS_PER_OUTPUT">#REF!</definedName>
    <definedName name="AGRICULTURAL_EMISSIONS_PER_OUTPUT_1">#REF!</definedName>
    <definedName name="AGRICULTURAL_POLLUTED_FRACTION">#REF!</definedName>
    <definedName name="AGRICULTURAL_RETURNABLE">#REF!</definedName>
    <definedName name="AGRICULTURAL_WATER_LOSSES">#REF!</definedName>
    <definedName name="ALLOCATE_DEMAND_TO_TECHS_PRIORITIES">energy!$A$6:$H$6</definedName>
    <definedName name="ALLOCATE_DEMAND_TO_TECHS_WIDTH">energy!$A$8</definedName>
    <definedName name="ALLOCATE_POWER_INSTALATION">energy!#REF!</definedName>
    <definedName name="ARGICULTURAL_POLLUTED_FRACTION">#REF!</definedName>
    <definedName name="base_efficiency">#REF!</definedName>
    <definedName name="BASELINE_DIET_PATTERN_OF_POLICY_DIETS_SP" localSheetId="5">land!#REF!</definedName>
    <definedName name="BIOMASS_PRICE">energy!#REF!</definedName>
    <definedName name="BIRTH_RATIO">[1]population!$C$326:$H$327</definedName>
    <definedName name="chicken_head">water!$C$13:$AG$13</definedName>
    <definedName name="CHICKEN_WATER_USE_PER_HEAD">water!$C$12:$AG$12</definedName>
    <definedName name="CO2_EMISSION_FACTOR_OF_ELECTRICITY_IMPORTS">energy!$B$101:$AK$101</definedName>
    <definedName name="CO2_EMISSION_FACTORS">#REF!</definedName>
    <definedName name="COMPENSATION_OF_EMPLOYEES_CTE">[1]economy!$E$37</definedName>
    <definedName name="CROPS_FOR_ENERGY_SP" localSheetId="5">land!#REF!</definedName>
    <definedName name="cwr_maize">water!$C$6:$AG$6</definedName>
    <definedName name="cwr_soy">water!$C$7:$AG$7</definedName>
    <definedName name="cwr_sugarcane">water!$C$8:$AG$8</definedName>
    <definedName name="dairy_cattle_head">water!$C$15:$AG$15</definedName>
    <definedName name="DAIRY_CATTLE_WATER_USE_PER_HEAD">water!$C$10:$AG$10</definedName>
    <definedName name="dam_contribution">water!$C$3:$AG$3</definedName>
    <definedName name="DELTA">#REF!</definedName>
    <definedName name="DIET_ACORDING_TO_POLICIES_SP" localSheetId="5">land!#REF!</definedName>
    <definedName name="DOMESTIC_RETURNABLE">#REF!</definedName>
    <definedName name="DOMESTIC_WATER_LOSSES">#REF!</definedName>
    <definedName name="EMISSION_WEIGHT">energy!$A$109</definedName>
    <definedName name="EMISSIONS_PER_CAPITA">#REF!</definedName>
    <definedName name="ENERGY_INSTALLATION_BAU">energy!#REF!</definedName>
    <definedName name="ENERGY_INSTALLATION_RES_NO_COAL">energy!#REF!</definedName>
    <definedName name="environmental_flow_requirement">water!$C$5:$AG$5</definedName>
    <definedName name="EXOGENOUS_LAND_USE_DEMANDS" localSheetId="5">land!$B$66:$M$66</definedName>
    <definedName name="Exogenous_other_GHG_emissions_selection_of_RCP">#REF!</definedName>
    <definedName name="EXPECTED_LABOUR_SHARE">economy!$H$15:$AK$15</definedName>
    <definedName name="EXPECTED_SECTOR_SHARE">economy!$H$11:$AK$14</definedName>
    <definedName name="FE_INT_AGRICULTURE_ELECTRIFICATION">energy!#REF!</definedName>
    <definedName name="FE_INT_COMMERCIAL_ELECTRIFICATION">energy!#REF!</definedName>
    <definedName name="FE_INT_HOUSEHOLDS_ELECTRIFICATION">energy!#REF!</definedName>
    <definedName name="FE_INT_INDUSTRY_ELECTRIFICATION">energy!#REF!</definedName>
    <definedName name="FE_INT_TRANSPORT_ELECTRIFICATION">energy!#REF!</definedName>
    <definedName name="FE_INTENSITIES_HOUSEHOLDS_CURRENT_TRENDS">#REF!</definedName>
    <definedName name="FE_INTENSITIES_HOUSEHOLDS_ELECTRIFICATION">#REF!</definedName>
    <definedName name="FE_INTENSITIES_HOUSEHOLDS_LOW_ELECTRIFICATION">#REF!</definedName>
    <definedName name="FE_INTENSITIES_HOUSEHOLDS_MEDIUM_ELECTRIFICATION">#REF!</definedName>
    <definedName name="FE_INTENSITIES_HOUSEHOLDS_USER_DEFINED">energy!$C$67:$AL$71</definedName>
    <definedName name="FE_INTENSITIES_PRODUCTIVE_SECTORS_CURRENT_TRENDS_AGRICULTURE">#REF!</definedName>
    <definedName name="FE_INTENSITIES_PRODUCTIVE_SECTORS_CURRENT_TRENDS_COMMERCIAL">#REF!</definedName>
    <definedName name="FE_INTENSITIES_PRODUCTIVE_SECTORS_CURRENT_TRENDS_INDUSTRY">#REF!</definedName>
    <definedName name="FE_INTENSITIES_PRODUCTIVE_SECTORS_CURRENT_TRENDS_TRANSPORT">#REF!</definedName>
    <definedName name="FE_INTENSITIES_PRODUCTIVE_SECTORS_ELECTRIFICATION_AGRICULTURE">#REF!</definedName>
    <definedName name="FE_INTENSITIES_PRODUCTIVE_SECTORS_ELECTRIFICATION_COMMERCIAL">#REF!</definedName>
    <definedName name="FE_INTENSITIES_PRODUCTIVE_SECTORS_ELECTRIFICATION_INDUSTRY">#REF!</definedName>
    <definedName name="FE_INTENSITIES_PRODUCTIVE_SECTORS_ELECTRIFICATION_TRANSPORT">#REF!</definedName>
    <definedName name="FE_INTENSITIES_PRODUCTIVE_SECTORS_LOW_ELECTRIFICATION_AGRICULTURE">#REF!</definedName>
    <definedName name="FE_INTENSITIES_PRODUCTIVE_SECTORS_LOW_ELECTRIFICATION_COMMERCIAL">#REF!</definedName>
    <definedName name="FE_INTENSITIES_PRODUCTIVE_SECTORS_LOW_ELECTRIFICATION_INDUSTRY">#REF!</definedName>
    <definedName name="FE_INTENSITIES_PRODUCTIVE_SECTORS_LOW_ELECTRIFICATION_TRANSPORT">#REF!</definedName>
    <definedName name="FE_INTENSITIES_PRODUCTIVE_SECTORS_MEDIUM_ELECTRIFICATION_AGRICULTURE">#REF!</definedName>
    <definedName name="FE_INTENSITIES_PRODUCTIVE_SECTORS_MEDIUM_ELECTRIFICATION_COMMERCIAL">#REF!</definedName>
    <definedName name="FE_INTENSITIES_PRODUCTIVE_SECTORS_MEDIUM_ELECTRIFICATION_INDUSTRY">#REF!</definedName>
    <definedName name="FE_INTENSITIES_PRODUCTIVE_SECTORS_MEDIUM_ELECTRIFICATION_TRANSPORT">#REF!</definedName>
    <definedName name="FE_INTENSITIES_PRODUCTIVE_SECTORS_USER_DEFINED_AGRICULTURE">energy!$C$77:$AL$81</definedName>
    <definedName name="FE_INTENSITIES_PRODUCTIVE_SECTORS_USER_DEFINED_COMMERCIAL">energy!$C$72:$AL$76</definedName>
    <definedName name="FE_INTENSITIES_PRODUCTIVE_SECTORS_USER_DEFINED_INDUSTRY">energy!$C$57:$AL$61</definedName>
    <definedName name="FE_INTENSITIES_PRODUCTIVE_SECTORS_USER_DEFINED_TRANSPORT">energy!$C$62:$AL$66</definedName>
    <definedName name="FEMALE_MORTALITY">[1]population!$C$108:$H$208</definedName>
    <definedName name="FERTILITY_RATE">[1]population!$C$3:$H$103</definedName>
    <definedName name="FINAL_YEAR_LP_VARIATION_SP">#REF!</definedName>
    <definedName name="FLEXITARIANA_DIET_PATTERN_OF_POLICY_DIETS_SP" localSheetId="5">land!#REF!</definedName>
    <definedName name="FOREST_OVEREXPLOTATION_SP" localSheetId="5">land!#REF!</definedName>
    <definedName name="FORESTRY_SELF_SUFFICIENCY_SP">land!$A$69</definedName>
    <definedName name="fossil_base_efficiency">#REF!</definedName>
    <definedName name="FOSSIL_CAPACITY_FACTOR">#REF!</definedName>
    <definedName name="fossil_ini_construction">#REF!</definedName>
    <definedName name="fossil_ini_installed">#REF!</definedName>
    <definedName name="fossil_ini_lifetime">#REF!</definedName>
    <definedName name="fossil_ini_planned">#REF!</definedName>
    <definedName name="fossil_ini_time_construction">#REF!</definedName>
    <definedName name="fossil_ini_time_plan">#REF!</definedName>
    <definedName name="fossil_lifetime">#REF!</definedName>
    <definedName name="fossil_time_construction">#REF!</definedName>
    <definedName name="fossil_time_plan">#REF!</definedName>
    <definedName name="GAS_LOSSES_EVOLUTION">energy!$B$85:$AK$85</definedName>
    <definedName name="GOV_SSP1">economy!$F$61:$AJ$61</definedName>
    <definedName name="GOV_SSP2">economy!$F$62:$AJ$62</definedName>
    <definedName name="GOV_SSP3">economy!$F$63:$AJ$63</definedName>
    <definedName name="GOVERNMENT_EXPENDITURE">[1]economy!$E$27:$J$27</definedName>
    <definedName name="GOVERNMENT_EXPENDITURE_SP">economy!$G$16:$AK$16</definedName>
    <definedName name="GRASSLAND_MANAGEMENT_SP" localSheetId="5">land!#REF!</definedName>
    <definedName name="GRASSLAND_PROTECTION_SP" localSheetId="5">land!$A$52</definedName>
    <definedName name="HH_CONSUMPTION">[1]economy!$E$28:$J$28</definedName>
    <definedName name="HH_CONSUMPTION_SSP1">economy!$F$54:$AJ$54</definedName>
    <definedName name="HH_CONSUMPTION_SSP2">economy!$F$55:$AJ$55</definedName>
    <definedName name="HH_CONSUMPTION_SSP3">economy!$F$56:$AJ$56</definedName>
    <definedName name="HIGH_COAL_POWER_PLANTS_PHASE_OUT">#REF!</definedName>
    <definedName name="HIGH_DISTRIBUTION_ELECTRICITY_LOSSES">#REF!</definedName>
    <definedName name="historical_GDP_agriculture">energy!#REF!</definedName>
    <definedName name="historical_GDP_commercial">energy!#REF!</definedName>
    <definedName name="historical_GDP_industry">energy!#REF!</definedName>
    <definedName name="historical_GDP_transport">energy!#REF!</definedName>
    <definedName name="historical_HH_consumption">energy!#REF!</definedName>
    <definedName name="HISTORICAL_TAXES_LESS_SUBSIDIES">[1]economy!$E$13:$J$13</definedName>
    <definedName name="HISTORICAL_TIME">energy!#REF!</definedName>
    <definedName name="IMPORTED_ELEC_PRICE">energy!#REF!</definedName>
    <definedName name="INACTIVE_PERCENTAGE">#REF!</definedName>
    <definedName name="INCREASE_OF_SHARE_OF_CHANGE_COEFFICIENT" localSheetId="5">land!#REF!</definedName>
    <definedName name="industrial_water_withdrawal">water!$C$4:$AG$4</definedName>
    <definedName name="INI_CF_PERIODICAL_BIOMASS">#REF!</definedName>
    <definedName name="INI_CF_PERIODICAL_HYDRO">#REF!</definedName>
    <definedName name="INI_CF_PERIODICAL_PV">#REF!</definedName>
    <definedName name="INI_CF_PERIODICAL_WIND">#REF!</definedName>
    <definedName name="ini_construction">#REF!</definedName>
    <definedName name="ini_installed">#REF!</definedName>
    <definedName name="ini_potential">#REF!</definedName>
    <definedName name="INITIAL_COAL_RESERVES">#REF!</definedName>
    <definedName name="INITIAL_POPULATION">[1]population!$D$339:$CZ$340</definedName>
    <definedName name="INVESTMENT">[1]economy!$E$52:$J$52</definedName>
    <definedName name="INVESTMENT_SP">economy!$G$8:$AK$8</definedName>
    <definedName name="INVESTMENT_SSP1">economy!$F$47:$AJ$47</definedName>
    <definedName name="INVESTMENT_SSP2">economy!$F$48:$AJ$48</definedName>
    <definedName name="INVESTMENT_SSP3">economy!$F$49:$AJ$49</definedName>
    <definedName name="LABOUR_SHARE">[1]economy!$E$33:$J$33</definedName>
    <definedName name="LABOUR_SHARE_SSP1">economy!$F$28:$AJ$28</definedName>
    <definedName name="LABOUR_SHARE_SSP2">economy!$F$27:$AJ$27</definedName>
    <definedName name="LABOUR_SHARE_SSP3">economy!$F$29:$AJ$29</definedName>
    <definedName name="LAND_OCCUPATION_FACTOR_BY_POWER_PLANTS">#REF!</definedName>
    <definedName name="LAND_PRODUCTIVITY_VARIATION">#REF!</definedName>
    <definedName name="LAND_PRODUCTS_GLOBAL_POOL_SP" localSheetId="5">land!#REF!</definedName>
    <definedName name="LEVEL_OF_ELEC_CONSUMPTION_WEIGHT">energy!$A$115</definedName>
    <definedName name="LIVESTOCK_EMISSIONS_PER_OUTPUT">#REF!</definedName>
    <definedName name="LIVESTOCK_POLLUTED_FRACTION">#REF!</definedName>
    <definedName name="LIVESTOCK_RETURNABLE">#REF!</definedName>
    <definedName name="LIVESTOCK_WATER_LOSSES">#REF!</definedName>
    <definedName name="LOW_COAL_POWER_PLANTS_PHASE_OUT">#REF!</definedName>
    <definedName name="LOW_DISTRIBUTION_ELECTRICITY_LOSSES">#REF!</definedName>
    <definedName name="MALE_MORTALITY">[1]population!$C$214:$H$314</definedName>
    <definedName name="MAX_PERCENTAGE_OF_PV_IN_MIX">#REF!</definedName>
    <definedName name="MAX_PERCENTAGE_OF_WIND_IN_MIX">#REF!</definedName>
    <definedName name="MAXIMUM_EXCHANGE_CAPACITY_OF_INTERCONNECTIONS">energy!$B$105:$AK$105</definedName>
    <definedName name="MEDIUM_DISTRIBUTION_ELECTRICITY_LOSSES">#REF!</definedName>
    <definedName name="MIN_HUMAN_AREA">#REF!</definedName>
    <definedName name="MIN_LAND_BY_USE">#REF!</definedName>
    <definedName name="MINIMUM_POTENTIAL_PROFLEX_EXPANSION_SP">#REF!</definedName>
    <definedName name="MINIMUM_PROFLEX_CAPACITY_EXPANSION_SP">#REF!</definedName>
    <definedName name="MINIMUM_TIER_CONSIDERED">energy!$A$118</definedName>
    <definedName name="NATURAL_LAND_PROTECTION_SP" localSheetId="5">land!$A$56</definedName>
    <definedName name="NET_EXPORTS">[1]economy!$E$76:$J$76</definedName>
    <definedName name="NET_EXPORTS_SSP1">economy!$F$37:$AJ$37</definedName>
    <definedName name="NET_EXPORTS_SSP2">economy!$F$38:$AJ$38</definedName>
    <definedName name="NET_EXPORTS_SSP3">economy!$F$39:$AJ$39</definedName>
    <definedName name="NO_COAL_POWER_PLANTS_PHASE_OUT">#REF!</definedName>
    <definedName name="OBJECTIVE_CROPS_FOR_ENERGY_SP" localSheetId="5">land!#REF!</definedName>
    <definedName name="OBJECTIVE_DIET_CHANGE_SP">land!#REF!</definedName>
    <definedName name="OBJECTIVE_FOREST_OVEREXPLOTATION_SP" localSheetId="5">land!#REF!</definedName>
    <definedName name="OBJECTIVE_FOREST_PLANTATIONS">land!$E$36:$E$36</definedName>
    <definedName name="OBJECTIVE_FORESTRY_SELF_SUFFICIENCY_SP">land!$E$71:$E$71</definedName>
    <definedName name="OBJECTIVE_LAND_PRODUCTS_GLOBAL_POOL_SP" localSheetId="5">land!#REF!</definedName>
    <definedName name="OBJECTIVE_SOIL_MANAGEMENT_IN_GRASSLANDS_SP" localSheetId="5">land!#REF!</definedName>
    <definedName name="OBJECTIVE_URBAN_LAND_DENSITY_SP" localSheetId="5">land!$E$80</definedName>
    <definedName name="other_cattle_head">water!$C$14:$AG$14</definedName>
    <definedName name="OTHER_CATTLE_WATER_USE_PER_HEAD">water!$C$11:$AG$11</definedName>
    <definedName name="PARTIAL_COAL_POWER_PLANTS_PHASE_OUT">#REF!</definedName>
    <definedName name="PLANNING_OF_POWER_DESIRE_BY_TECH_USER_DEFINED_SCENARIO">energy!$B$21:$AK$27</definedName>
    <definedName name="PLANT_BASED_100_DIET_PATTERN_OF_POLICY_DIETS_SP" localSheetId="5">land!#REF!</definedName>
    <definedName name="PLANT_BASED_50_PERCENT_DIET_PATTERN_OF_POLICY_DIETS_SP" localSheetId="5">land!#REF!</definedName>
    <definedName name="POLICY_LAND_PROTECTION_FROM_SOLAR_PV_SP">land!#REF!</definedName>
    <definedName name="POLICY_MAXIMUM_SHARE_SOLAR_URBAN_SP">land!#REF!</definedName>
    <definedName name="POLICY_OBJECTIVE_AFFORESTATION_SP" localSheetId="5">land!$E$31:$E$31</definedName>
    <definedName name="POLICY_OBJECTIVE_CROPLAND_IRRIGATED_SP">land!$E$26:$E$26</definedName>
    <definedName name="POLICY_OBJECTIVE_CROPLAND_PROTECTION_SP" localSheetId="5">land!$E$50:$E$50</definedName>
    <definedName name="POLICY_OBJECTIVE_CROPLAND_RAINFED_SP">land!$E$22:$E$22</definedName>
    <definedName name="POLICY_OBJECTIVE_GRASSLAND_PROTECTION_SP" localSheetId="5">land!$E$54:$E$54</definedName>
    <definedName name="POLICY_OBJECTIVE_INDUSTRIAL_AGRICULTURE_SP" localSheetId="5">land!#REF!</definedName>
    <definedName name="POLICY_OBJECTIVE_MANAGED_FOREST_PROTECTION_SP" localSheetId="5">land!$E$46:$E$46</definedName>
    <definedName name="POLICY_OBJECTIVE_NATURAL_LAND_PROTECTION_SP" localSheetId="5">land!$E$58:$E$58</definedName>
    <definedName name="POLICY_OBJECTIVE_PRIMARY_FOREST_PROTECTION_SP" localSheetId="5">land!$E$42:$E$42</definedName>
    <definedName name="POLICY_OBJECTIVE_REGENERATIVE_AGRICULTURE_SP" localSheetId="5">land!#REF!</definedName>
    <definedName name="POLICY_OBJECTIVE_TRADITIONAL_AGRICULTURE_SP" localSheetId="5">land!#REF!</definedName>
    <definedName name="POLICY_OBJETIVE_DAIRY_CATTLE_MANURE_SYSTEM_SP" localSheetId="5">land!#REF!</definedName>
    <definedName name="POLICY_OBJETIVE_OTHER_CATTLE_MANURE_SYSTEM_SP" localSheetId="5">land!#REF!</definedName>
    <definedName name="POLICY_OBJETIVE_SWINE_MANURE_SYSTEM_SP" localSheetId="5">land!#REF!</definedName>
    <definedName name="POLICY_OF_DIET_CHANGE_SELECTED" localSheetId="5">land!#REF!</definedName>
    <definedName name="POLICY_OF_DIET_PATTERNS_SELECTED" localSheetId="5">land!#REF!</definedName>
    <definedName name="POLICY_OF_GRASSLAND_MANAGEMENT_SELECTED" localSheetId="5">land!#REF!</definedName>
    <definedName name="POLICY_OF_SOLARLAND_MANAGEMENT_SELECTED" localSheetId="5">land!#REF!</definedName>
    <definedName name="POLICY_SWITCH_AFFORESTATION_SP" localSheetId="5">land!$B$31:$B$31</definedName>
    <definedName name="POLICY_SWITCH_CROPLAND_IRRIGATED_SP">land!$B$26:$B$26</definedName>
    <definedName name="POLICY_SWITCH_CROPLAND_PROTECTION_SP" localSheetId="5">land!$B$50:$B$50</definedName>
    <definedName name="POLICY_SWITCH_CROPLAND_RAINFED_SP">land!$B$22:$B$22</definedName>
    <definedName name="POLICY_SWITCH_FOREST_PLANTATIONS_SP">land!$B$36:$B$36</definedName>
    <definedName name="POLICY_SWITCH_GRASSLAND_PROTECTION_SP" localSheetId="5">land!$B$54:$B$54</definedName>
    <definedName name="POLICY_SWITCH_INDUSTRIAL_AGRICULTURE_SP" localSheetId="5">land!#REF!</definedName>
    <definedName name="POLICY_SWITCH_MANAGED_FOREST_PROTECTION_SP" localSheetId="5">land!$B$46:$B$46</definedName>
    <definedName name="POLICY_SWITCH_NATURAL_LAND_PROTECTION_SP" localSheetId="5">land!$B$58:$B$58</definedName>
    <definedName name="POLICY_SWITCH_PRIMARY_FOREST_PROTECTION_SP" localSheetId="5">land!$B$42:$B$42</definedName>
    <definedName name="POLICY_SWITCH_REGENERATIVE_AGRICULTURE_SP" localSheetId="5">land!#REF!</definedName>
    <definedName name="POLICY_SWITCH_TRADITIONAL_AGRICULTURE_SP" localSheetId="5">land!#REF!</definedName>
    <definedName name="POLICY_YEAR_FIN_OF_DIET_CHANGE" localSheetId="5">land!#REF!</definedName>
    <definedName name="POLICY_YEAR_FINAL_AFFORESTATION_SP" localSheetId="5">land!$D$31:$D$31</definedName>
    <definedName name="POLICY_YEAR_FINAL_CROPLAND_IRRIGATED_SP">land!$D$26:$D$26</definedName>
    <definedName name="POLICY_YEAR_FINAL_CROPLAND_PROTECTION_SP" localSheetId="5">land!$D$50:$D$50</definedName>
    <definedName name="POLICY_YEAR_FINAL_CROPLAND_RAINFED_SP">land!$D$22:$D$22</definedName>
    <definedName name="POLICY_YEAR_FINAL_GRASSLAND_PROTECTION_SP" localSheetId="5">land!$D$54:$D$54</definedName>
    <definedName name="POLICY_YEAR_FINAL_INDUSTRIAL_AGRICULTURE_SP" localSheetId="5">land!#REF!</definedName>
    <definedName name="POLICY_YEAR_FINAL_MANAGED_FOREST_PROTECTION_SP" localSheetId="5">land!$D$46:$D$46</definedName>
    <definedName name="POLICY_YEAR_FINAL_NATURAL_LAND_PROTECTION_SP" localSheetId="5">land!$D$58:$D$58</definedName>
    <definedName name="POLICY_YEAR_FINAL_PRIMARY_FOREST_PROTECTION_SP" localSheetId="5">land!$D$42:$D$42</definedName>
    <definedName name="POLICY_YEAR_FINAL_REGENERATIVE_AGRICULTURE_SP" localSheetId="5">land!#REF!</definedName>
    <definedName name="POLICY_YEAR_FINAL_TRADITIONAL_AGRICULTURE_SP" localSheetId="5">land!#REF!</definedName>
    <definedName name="POLICY_YEAR_INI_OF_DIET_CHANGE" localSheetId="5">land!#REF!</definedName>
    <definedName name="POLICY_YEAR_INITIAL_AFFORESTATION_SP" localSheetId="5">land!$C$31:$C$31</definedName>
    <definedName name="POLICY_YEAR_INITIAL_CROPLAND_IRRIGATED_SP">land!$C$26:$C$26</definedName>
    <definedName name="POLICY_YEAR_INITIAL_CROPLAND_PROTECTION_SP" localSheetId="5">land!$C$50:$C$50</definedName>
    <definedName name="POLICY_YEAR_INITIAL_CROPLAND_RAINFED_SP">land!$C$22:$C$22</definedName>
    <definedName name="POLICY_YEAR_INITIAL_GRASSLAND_PROTECTION_SP" localSheetId="5">land!$C$54:$C$54</definedName>
    <definedName name="POLICY_YEAR_INITIAL_INDUSTRIAL_AGRICULTURE_SP" localSheetId="5">land!#REF!</definedName>
    <definedName name="POLICY_YEAR_INITIAL_MANAGED_FOREST_PROTECTION_SP" localSheetId="5">land!$C$46:$C$46</definedName>
    <definedName name="POLICY_YEAR_INITIAL_NATURAL_LAND_PROTECTION_SP" localSheetId="5">land!$C$58:$C$58</definedName>
    <definedName name="POLICY_YEAR_INITIAL_PRIMARY_FOREST_PROTECTION_SP" localSheetId="5">land!$C$42:$C$42</definedName>
    <definedName name="POLICY_YEAR_INITIAL_REGENERATIVE_AGRICULTURE_SP" localSheetId="5">land!#REF!</definedName>
    <definedName name="POLICY_YEAR_INITIAL_TRADITIONAL_AGRICULTURE_SP" localSheetId="5">land!#REF!</definedName>
    <definedName name="POPULATION_SSP1">population!$D$4:$AH$4</definedName>
    <definedName name="POPULATION_SSP2">population!$D$6:$AH$6</definedName>
    <definedName name="POPULATION_SSP3">population!$D$8:$AH$8</definedName>
    <definedName name="POWER_DESIRE_BY_TECH_CURRENT_TRENDS">#REF!</definedName>
    <definedName name="POWER_DESIRE_BY_TECH_MED_RES">#REF!</definedName>
    <definedName name="POWER_DESIRE_BY_TECH_RES_EXPANSION">#REF!</definedName>
    <definedName name="PRIMARY_FOREST_PROTECTION_SP" localSheetId="5">land!$A$38</definedName>
    <definedName name="PRIORITIES_OF_LAND_PRODUCTS_DISTRIBUTION_AMONG_REGIONS_SP" localSheetId="5">land!#REF!</definedName>
    <definedName name="PRIORITIES_OF_LAND_PRODUCTS_DISTRIBUTION_REGIONS" localSheetId="5">land!#REF!</definedName>
    <definedName name="PRIORITIES_OF_LAND_USE_CHANGE_SP" localSheetId="5">land!$A$73</definedName>
    <definedName name="PRIORITIES_OF_LAND_USE_CROPLAND_RAINFED" localSheetId="5">land!$B$75:$B$75</definedName>
    <definedName name="PRIORITIES_OF_LAND_USE_FOREST_MANAGED" localSheetId="5">land!$C$75:$C$75</definedName>
    <definedName name="PRIORITIES_OF_LAND_USE_FOREST_PLANTATIONS" localSheetId="5">land!$D$75:$D$75</definedName>
    <definedName name="PRIORITIES_OF_LAND_USE_SOLAR_LAND" localSheetId="5">land!$E$75:$E$75</definedName>
    <definedName name="PRIORITIZE_HUMAN_CONSUMPTION_SP" localSheetId="5">land!#REF!</definedName>
    <definedName name="RAINS">#REF!</definedName>
    <definedName name="RATIO_OF_IMPORTS_WEIGHT">energy!$A$112</definedName>
    <definedName name="renewable_ini_lifetime">#REF!</definedName>
    <definedName name="renewable_ini_planned">#REF!</definedName>
    <definedName name="renewable_ini_time_construction">#REF!</definedName>
    <definedName name="renewable_ini_time_plan">#REF!</definedName>
    <definedName name="renewable_lifetime">#REF!</definedName>
    <definedName name="SCENARIO_AVAILABILITY_UNMATURE_ENERGY_TECHNOLOGIES_OPTION_1_ME">[2]data_model_explorer!#REF!</definedName>
    <definedName name="SCENARIO_AVAILABILITY_UNMATURE_ENERGY_TECHNOLOGIES_OPTION_2_ME">[2]data_model_explorer!#REF!</definedName>
    <definedName name="SCENARIO_AVAILABILITY_UNMATURE_ENERGY_TECHNOLOGIES_OPTION_3_ME">[2]data_model_explorer!#REF!</definedName>
    <definedName name="SCENARIO_BASELINE_OPTION_2_ME">[2]data_model_explorer!#REF!</definedName>
    <definedName name="SCENARIO_DAIRY_CATTLE_MANURE_MANAGEMENT_SYSTEM_OPTION_1_ME">[2]data_model_explorer!#REF!</definedName>
    <definedName name="SCENARIO_DAIRY_CATTLE_MANURE_MANAGEMENT_SYSTEM_OPTION_2_ME">[2]data_model_explorer!#REF!</definedName>
    <definedName name="SCENARIO_DAIRY_CATTLE_MANURE_MANAGEMENT_SYSTEM_OPTION_3_ME">[2]data_model_explorer!#REF!</definedName>
    <definedName name="SCENARIO_DAIRY_CATTLE_MANURE_MANAGEMENT_SYSTEMS_OPTION_1_ME">[2]data_model_explorer!#REF!</definedName>
    <definedName name="SCENARIO_OTHER_CATTLE_MANURE_MANAGEMENT_SYSTEM_OPTION_1_ME">[2]data_model_explorer!#REF!</definedName>
    <definedName name="SCENARIO_OTHER_CATTLE_MANURE_MANAGEMENT_SYSTEM_OPTION_2_ME">[2]data_model_explorer!#REF!</definedName>
    <definedName name="SCENARIO_OTHER_CATTLE_MANURE_MANAGEMENT_SYSTEM_OPTION_3_ME">[2]data_model_explorer!#REF!</definedName>
    <definedName name="SCENARIO_PLANT_BASED_100_OPTION_3_ME">[2]data_model_explorer!#REF!</definedName>
    <definedName name="SCENARIO_RCP_OPTION_1_ME">[2]data_model_explorer!#REF!</definedName>
    <definedName name="SCENARIO_RCP_OPTION_2_ME">[2]data_model_explorer!#REF!</definedName>
    <definedName name="SCENARIO_RCP_OPTION_3_ME">[2]data_model_explorer!#REF!</definedName>
    <definedName name="SCENARIO_RCP_OPTION_4_ME">[2]data_model_explorer!#REF!</definedName>
    <definedName name="SCENARIO_SELECT_CHANGE_TO_REGENERATIVE_AGRICULTURE_OPTION_1_ME">[2]data_model_explorer!#REF!</definedName>
    <definedName name="SCENARIO_SELECT_CHANGE_TO_REGENERATIVE_AGRICULTURE_OPTION_2_ME">[2]data_model_explorer!#REF!</definedName>
    <definedName name="SCENARIO_SELECT_CHANGE_TO_REGENERATIVE_AGRICULTURE_OPTION_3_ME">[2]data_model_explorer!#REF!</definedName>
    <definedName name="SCENARIO_SHARE_DIETS_ME">[2]data_model_explorer!#REF!</definedName>
    <definedName name="SCENARIO_TIME_ECO">economy!$G$6:$AK$6</definedName>
    <definedName name="SCENARIO_TIME_POP">population!$D$3:$AH$3</definedName>
    <definedName name="SECTOR_SHARE">[1]economy!$E$19:$J$22</definedName>
    <definedName name="SECTOR_SHARE_SP">economy!$F$11:$AK$14</definedName>
    <definedName name="SECTOR_SHARE_SSP1">economy!$F$74:$AJ$77</definedName>
    <definedName name="SECTOR_SHARE_SSP2">economy!$F$82:$AJ$85</definedName>
    <definedName name="SECTOR_SHARE_SSP3">economy!$F$89:$AJ$92</definedName>
    <definedName name="SELECT_AFFORESTATION_ME">#REF!</definedName>
    <definedName name="SELECT_CHANGE_TO_REGENERATIVE_AGRICULTURE_ME">#REF!</definedName>
    <definedName name="SELECT_COAL_POWER_PLANTS_PHASE_OUT">energy!$B$36</definedName>
    <definedName name="SELECT_ELECTRICITY_DISTRIBUTION_LOSSES">energy!$B$94</definedName>
    <definedName name="SELECT_FORESTRY_SELF_SUFFICIENCY">#REF!</definedName>
    <definedName name="SELECT_LAND_PROTECTION_BY_POLICY_ME">#REF!</definedName>
    <definedName name="SELECT_PLANNING_OF_POWER_DESIRE_BY_TECH_MODE">energy!$B$18</definedName>
    <definedName name="SELECT_POLICY_FINAL_ENERGY_SUBSTITUTION">energy!$B$54</definedName>
    <definedName name="SSP1_POPULATION">[1]population!$D$348:$AG$348</definedName>
    <definedName name="SSP2_POPULATION">[1]population!$D$345:$AG$345</definedName>
    <definedName name="SSP3_POPULATION">[1]population!$D$351:$AG$351</definedName>
    <definedName name="SSP4_POPULATION">[1]population!$D$354:$AG$354</definedName>
    <definedName name="SSP5_POPULATION">[1]population!$D$357:$AG$357</definedName>
    <definedName name="surface_water">water!$C$2:$AG$2</definedName>
    <definedName name="SWITCH_CROPS_FOR_ENERGY_SP" localSheetId="5">land!#REF!</definedName>
    <definedName name="SWITCH_DIET_CHANGE_SP">land!#REF!</definedName>
    <definedName name="SWITCH_FOREST_OVEREXPLOTATION_SP" localSheetId="5">land!#REF!</definedName>
    <definedName name="SWITCH_FORESTRY_SELF_SUFFICIENCY_SP">land!$B$71:$B$71</definedName>
    <definedName name="SWITCH_LAND_PRODUCTS_GLOBAL_POOL_SP" localSheetId="5">land!#REF!</definedName>
    <definedName name="SWITCH_SEASONALITY">energy!$B$124</definedName>
    <definedName name="SWITCH_URBAN_LAND_DENSITY_SP" localSheetId="5">land!$B$80</definedName>
    <definedName name="SWITCH_URBAN_LAND_DENSITY_SP">land!$B$80</definedName>
    <definedName name="TAXES_LESS_SUBSIDES_SHARE">[1]economy!$E$71:$J$71</definedName>
    <definedName name="TAXES_LESS_SUBSIDES_SHARE_SP">economy!$G$10:$AK$10</definedName>
    <definedName name="TAXES_LESS_SUBSIDES_SP">economy!$G$9:$AK$9</definedName>
    <definedName name="TAXES_SSP1">economy!$F$67:$AJ$67</definedName>
    <definedName name="TAXES_SSP2">economy!$F$68:$AJ$68</definedName>
    <definedName name="TAXES_SSP3">economy!$F$69:$AJ$69</definedName>
    <definedName name="time">#REF!</definedName>
    <definedName name="time_construction">#REF!</definedName>
    <definedName name="TIME_ECO">[1]economy!$E$51:$J$51</definedName>
    <definedName name="time_index">#REF!</definedName>
    <definedName name="time_index_2100">[3]economy_OLD!$B$221:$CS$221</definedName>
    <definedName name="TIME_PARAMETERS">#REF!</definedName>
    <definedName name="time_plan">#REF!</definedName>
    <definedName name="TIME_POP">[1]population!$C$213:$H$213</definedName>
    <definedName name="TIME_SCENARIO">energy!$B$20:$AK$20</definedName>
    <definedName name="TIME_SCENARIO_CO2_FROM_ELEC_IMPORTS">energy!$B$100:$AK$100</definedName>
    <definedName name="TIME_SECENARIO_ELEC_DISTRIBUTION_LOSSES">energy!$B$96:$AK$96</definedName>
    <definedName name="TRADITIONAL_TO_INDUSTRIAL_AGRICULTURE_SP" localSheetId="5">land!#REF!</definedName>
    <definedName name="URBAN_LAND_DENSITY_SP" localSheetId="5">land!#REF!</definedName>
    <definedName name="URBAN_LAND_DENSITY_SP">land!$A$78</definedName>
    <definedName name="USER_DEFINED_DISTRIBUTION_ELECTRICITY_LOSSES">energy!$B$97:$AK$97</definedName>
    <definedName name="USER_DEFINED_PHASE_OUT_OF_COAL_POWER_PLANTS">energy!$B$39:$AK$39</definedName>
    <definedName name="WATER_FACTORS">#REF!</definedName>
    <definedName name="water_use_per_capita">water!$C$9:$AG$9</definedName>
    <definedName name="WATER_USED_TO_PRODUCE_ELECTRICITY_BIOMASS">water!#REF!</definedName>
    <definedName name="WATER_USED_TO_PRODUCE_ELECTRICITY_FF">water!#REF!</definedName>
    <definedName name="WIDTH_OF_LAND_PRODUCTS_DISTRIBUTION_AMONG_REGIONS" localSheetId="5">land!#REF!</definedName>
    <definedName name="WIDTH_OF_LAND_PRODUCTS_DISTRIBUTION_AMONG_REGIONS_SP" localSheetId="5">land!#REF!</definedName>
    <definedName name="WIDTH_POWER_INSTALLATION_SWITCH_PREDICTION">energy!#REF!</definedName>
    <definedName name="WILLET_DIET_PATTERN_OF_POLICY_DIETS_SP" localSheetId="5">land!#REF!</definedName>
    <definedName name="WOOD_FOR_ENERGY_SP" localSheetId="5">land!#REF!</definedName>
    <definedName name="YEAR_FINAL_CROPS_FOR_ENERGY_SP" localSheetId="5">land!#REF!</definedName>
    <definedName name="YEAR_FINAL_DIET_CHANGE_SP">land!#REF!</definedName>
    <definedName name="YEAR_FINAL_FOREST_OVEREXPLOTATION_SP" localSheetId="5">land!#REF!</definedName>
    <definedName name="YEAR_FINAL_FOREST_PLANTATIONS">land!$D$36:$D$36</definedName>
    <definedName name="YEAR_FINAL_FORESTRY_SELF_SUFFICIENCY_SP">land!$D$71:$D$71</definedName>
    <definedName name="YEAR_FINAL_LAND_PRODUCTS_GLOBAL_POOL_SP" localSheetId="5">land!#REF!</definedName>
    <definedName name="YEAR_FINAL_PERCENTAGE_FE_LIQUID_AND_GAS_SUBSTITUTED_BY_H2_LIQUIDS_AND_GASES_BASED_FUEL_SP">#REF!</definedName>
    <definedName name="YEAR_FINAL_PRIORITIZE_HUMAN_CONSUMPTION_SP" localSheetId="5">land!#REF!</definedName>
    <definedName name="YEAR_FINAL_SHARE_BIOENERGY_IN_TI_FOSSIL_LIQUIDS_AND_GASES_SP">#REF!</definedName>
    <definedName name="YEAR_FINAL_SOIL_MANAGEMENT_GRASSLANDS_SP" localSheetId="5">land!#REF!</definedName>
    <definedName name="YEAR_FINAL_SOLAR_LAND_FROM_OTHERS" localSheetId="5">land!#REF!</definedName>
    <definedName name="YEAR_FINAL_STATIONARY_ELECTROLIZERS_EXPANSION_SP">#REF!</definedName>
    <definedName name="YEAR_FINAL_URBAN_LAND_DENSITY_SP" localSheetId="5">land!$D$80</definedName>
    <definedName name="YEAR_FINAL_URBAN_LAND_DENSITY_SP">land!$D$80</definedName>
    <definedName name="YEAR_FINAL_WATER_EFFICIENCY_SP" localSheetId="5">land!#REF!</definedName>
    <definedName name="YEAR_FINAL_WOOD_FOR_ENERGY_SP" localSheetId="5">land!#REF!</definedName>
    <definedName name="YEAR_INITIAL_CROPS_FOR_ENERGY_SP" localSheetId="5">land!#REF!</definedName>
    <definedName name="YEAR_INITIAL_DIET_CHANGE_SP">land!#REF!</definedName>
    <definedName name="YEAR_INITIAL_FOREST_OVEREXPLOTATION_SP" localSheetId="5">land!#REF!</definedName>
    <definedName name="YEAR_INITIAL_FOREST_PLANTATIONS">land!$C$36:$C$36</definedName>
    <definedName name="YEAR_INITIAL_FORESTRY_SELF_SUFFICIENCY_SP">land!$C$71:$C$71</definedName>
    <definedName name="YEAR_INITIAL_LAND_PRODUCTS_GLOBAL_POOL_SP" localSheetId="5">land!#REF!</definedName>
    <definedName name="YEAR_INITIAL_URBAN_LAND_DENSITY_SP" localSheetId="5">land!$C$80</definedName>
    <definedName name="YEAR_INITIAL_URBAN_LAND_DENSITY_SP">land!$C$80</definedName>
    <definedName name="YEAR_INITIAL_WATER_EFFICIENCY_SP" localSheetId="5">land!#REF!</definedName>
    <definedName name="YEAR_INITIAL_WOOD_FOR_ENERGY_SP" localSheetId="5">land!#REF!</definedName>
    <definedName name="YEAR_TO_REACH_TARGET_TIME_TO_A_FAST_TRACK_SP">#REF!</definedName>
    <definedName name="YEARS">water!$C$1:$AG$1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6" l="1"/>
  <c r="F4" i="6"/>
  <c r="G4" i="6"/>
  <c r="H4" i="6"/>
  <c r="J4" i="6"/>
  <c r="K4" i="6"/>
  <c r="L4" i="6"/>
  <c r="M4" i="6"/>
  <c r="O4" i="6"/>
  <c r="P4" i="6"/>
  <c r="Q4" i="6"/>
  <c r="R4" i="6"/>
  <c r="T4" i="6"/>
  <c r="U4" i="6"/>
  <c r="V4" i="6"/>
  <c r="W4" i="6"/>
  <c r="Y4" i="6"/>
  <c r="Z4" i="6"/>
  <c r="AA4" i="6"/>
  <c r="AB4" i="6"/>
  <c r="AD4" i="6"/>
  <c r="AE4" i="6"/>
  <c r="AF4" i="6"/>
  <c r="AG4" i="6"/>
  <c r="E6" i="6"/>
  <c r="F6" i="6"/>
  <c r="G6" i="6"/>
  <c r="H6" i="6"/>
  <c r="J6" i="6"/>
  <c r="K6" i="6"/>
  <c r="L6" i="6"/>
  <c r="M6" i="6"/>
  <c r="O6" i="6"/>
  <c r="P6" i="6"/>
  <c r="Q6" i="6"/>
  <c r="R6" i="6"/>
  <c r="T6" i="6"/>
  <c r="U6" i="6"/>
  <c r="V6" i="6"/>
  <c r="W6" i="6"/>
  <c r="Y6" i="6"/>
  <c r="Z6" i="6"/>
  <c r="AA6" i="6"/>
  <c r="AB6" i="6"/>
  <c r="AD6" i="6"/>
  <c r="AE6" i="6"/>
  <c r="AF6" i="6"/>
  <c r="AG6" i="6"/>
  <c r="E8" i="6"/>
  <c r="F8" i="6"/>
  <c r="G8" i="6"/>
  <c r="H8" i="6"/>
  <c r="J8" i="6"/>
  <c r="K8" i="6"/>
  <c r="L8" i="6"/>
  <c r="M8" i="6"/>
  <c r="O8" i="6"/>
  <c r="P8" i="6"/>
  <c r="Q8" i="6"/>
  <c r="R8" i="6"/>
  <c r="T8" i="6"/>
  <c r="U8" i="6"/>
  <c r="V8" i="6"/>
  <c r="W8" i="6"/>
  <c r="Y8" i="6"/>
  <c r="Z8" i="6"/>
  <c r="AA8" i="6"/>
  <c r="AB8" i="6"/>
  <c r="AD8" i="6"/>
  <c r="AE8" i="6"/>
  <c r="AF8" i="6"/>
  <c r="AG8" i="6"/>
  <c r="J8" i="5"/>
  <c r="K8" i="5"/>
  <c r="L8" i="5"/>
  <c r="M8" i="5"/>
  <c r="N8" i="5"/>
  <c r="O8" i="5"/>
  <c r="P8" i="5"/>
  <c r="Q8" i="5"/>
  <c r="R8" i="5"/>
  <c r="S8" i="5"/>
  <c r="T8" i="5"/>
  <c r="U8" i="5"/>
  <c r="V8" i="5"/>
  <c r="W8" i="5"/>
  <c r="X8" i="5"/>
  <c r="Y8" i="5"/>
  <c r="Z8" i="5"/>
  <c r="AA8" i="5"/>
  <c r="AB8" i="5"/>
  <c r="AC8" i="5"/>
  <c r="AD8" i="5"/>
  <c r="AE8" i="5"/>
  <c r="AF8" i="5"/>
  <c r="AG8" i="5"/>
  <c r="AH8" i="5"/>
  <c r="AI8" i="5"/>
  <c r="AJ8" i="5"/>
  <c r="AK8" i="5"/>
  <c r="J9" i="5"/>
  <c r="K9" i="5"/>
  <c r="L9" i="5"/>
  <c r="M9" i="5"/>
  <c r="N9" i="5"/>
  <c r="O9" i="5"/>
  <c r="P9" i="5"/>
  <c r="Q9" i="5"/>
  <c r="R9" i="5"/>
  <c r="S9" i="5"/>
  <c r="T9" i="5"/>
  <c r="U9" i="5"/>
  <c r="V9" i="5"/>
  <c r="W9" i="5"/>
  <c r="X9" i="5"/>
  <c r="Y9" i="5"/>
  <c r="Z9" i="5"/>
  <c r="AA9" i="5"/>
  <c r="AB9" i="5"/>
  <c r="AC9" i="5"/>
  <c r="AD9" i="5"/>
  <c r="AE9" i="5"/>
  <c r="AF9" i="5"/>
  <c r="AG9" i="5"/>
  <c r="AH9" i="5"/>
  <c r="AI9" i="5"/>
  <c r="AJ9" i="5"/>
  <c r="AK9" i="5"/>
  <c r="J16" i="5"/>
  <c r="K16" i="5"/>
  <c r="L16" i="5"/>
  <c r="M16" i="5"/>
  <c r="N16" i="5"/>
  <c r="O16" i="5"/>
  <c r="P16" i="5"/>
  <c r="Q16" i="5"/>
  <c r="R16" i="5"/>
  <c r="S16" i="5"/>
  <c r="T16" i="5"/>
  <c r="U16" i="5"/>
  <c r="V16" i="5"/>
  <c r="W16" i="5"/>
  <c r="X16" i="5"/>
  <c r="Y16" i="5"/>
  <c r="Z16" i="5"/>
  <c r="AA16" i="5"/>
  <c r="AB16" i="5"/>
  <c r="AC16" i="5"/>
  <c r="AD16" i="5"/>
  <c r="AE16" i="5"/>
  <c r="AF16" i="5"/>
  <c r="AG16" i="5"/>
  <c r="AH16" i="5"/>
  <c r="AI16" i="5"/>
  <c r="AJ16" i="5"/>
  <c r="AK16" i="5"/>
  <c r="AB38" i="2" l="1"/>
  <c r="AC38" i="2" s="1"/>
  <c r="AD38" i="2" s="1"/>
  <c r="AE38" i="2" s="1"/>
  <c r="AF38" i="2" s="1"/>
  <c r="AG38" i="2" s="1"/>
  <c r="AH38" i="2" s="1"/>
  <c r="AI38" i="2" s="1"/>
  <c r="AJ38" i="2" s="1"/>
  <c r="AK38" i="2" s="1"/>
  <c r="AB20" i="2" l="1"/>
  <c r="AC20" i="2" s="1"/>
  <c r="AD20" i="2" s="1"/>
  <c r="AE20" i="2" s="1"/>
  <c r="AF20" i="2" s="1"/>
  <c r="AG20" i="2" s="1"/>
  <c r="AH20" i="2" s="1"/>
  <c r="AI20" i="2" s="1"/>
  <c r="AJ20" i="2" s="1"/>
  <c r="AK2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Public Link User</author>
  </authors>
  <commentList>
    <comment ref="B4" authorId="0" shapeId="0" xr:uid="{7100CA73-C99A-4DE8-AC7A-3B940A04FA20}">
      <text>
        <r>
          <rPr>
            <sz val="10"/>
            <rFont val="Calibri"/>
            <family val="2"/>
          </rPr>
          <t>We have downscaled SSP population projections to IUWMA level, adjusting the data to match 2020 values (initial point)</t>
        </r>
      </text>
    </comment>
    <comment ref="B6" authorId="0" shapeId="0" xr:uid="{F1D0CE72-98C7-4BD4-A743-897320E94B5A}">
      <text>
        <r>
          <rPr>
            <sz val="10"/>
            <rFont val="Calibri"/>
            <family val="2"/>
          </rPr>
          <t>We have downscaled SSP population projections to IUWMA level, adjusting the data to match 2020 values (initial point)</t>
        </r>
      </text>
    </comment>
    <comment ref="B8" authorId="0" shapeId="0" xr:uid="{E0E0CB86-351B-4BB3-96F5-6A7AC410C646}">
      <text>
        <r>
          <rPr>
            <sz val="10"/>
            <rFont val="Calibri"/>
            <family val="2"/>
          </rPr>
          <t>We have downscaled SSP population projections to IUWMA level, adjusting the data to match 2020 values (initial point)</t>
        </r>
      </text>
    </comment>
  </commentList>
</comments>
</file>

<file path=xl/sharedStrings.xml><?xml version="1.0" encoding="utf-8"?>
<sst xmlns="http://schemas.openxmlformats.org/spreadsheetml/2006/main" count="544" uniqueCount="260">
  <si>
    <t>PV</t>
  </si>
  <si>
    <t>WIND</t>
  </si>
  <si>
    <t>HYDRO</t>
  </si>
  <si>
    <t>COAL PP</t>
  </si>
  <si>
    <t>BIOMASS PP</t>
  </si>
  <si>
    <t>GAS PP</t>
  </si>
  <si>
    <t>INDUSTRY</t>
  </si>
  <si>
    <t>TRANSPORT</t>
  </si>
  <si>
    <t>HOUSEHOLDS</t>
  </si>
  <si>
    <t>COMMERCIAL</t>
  </si>
  <si>
    <t>AGRICULTURE</t>
  </si>
  <si>
    <t>ELEC</t>
  </si>
  <si>
    <t>LIQUIDS</t>
  </si>
  <si>
    <t>SOLIDS</t>
  </si>
  <si>
    <t>GAS</t>
  </si>
  <si>
    <t>BIOMASS</t>
  </si>
  <si>
    <t>IMPORTS</t>
  </si>
  <si>
    <t>ELEC SUPPLIERS</t>
  </si>
  <si>
    <t>WIDTH</t>
  </si>
  <si>
    <t>PRIORITIES</t>
  </si>
  <si>
    <t>MW/yr</t>
  </si>
  <si>
    <t>COAL_PP</t>
  </si>
  <si>
    <t>BIOMASS_PP</t>
  </si>
  <si>
    <t>GAS_PP</t>
  </si>
  <si>
    <t>OIL</t>
  </si>
  <si>
    <t>INKOMATI-USUTHU BASIN</t>
  </si>
  <si>
    <t>LEAKS FROM NATURAL GAS PIPELINES</t>
  </si>
  <si>
    <t>Capacity for electricity exchange of the local case with the outside country [MWh/yr]</t>
  </si>
  <si>
    <t>CO2 EMISSION FACTOR OF ELECTRICITY IMPORTS</t>
  </si>
  <si>
    <t>kg/MWh</t>
  </si>
  <si>
    <t>EXCHANGE CAPACITY</t>
  </si>
  <si>
    <t>MWh/yr</t>
  </si>
  <si>
    <t>📞 Contact</t>
  </si>
  <si>
    <r>
      <t xml:space="preserve">For more information please contact the </t>
    </r>
    <r>
      <rPr>
        <b/>
        <sz val="11"/>
        <color theme="1"/>
        <rFont val="Calibri"/>
        <family val="2"/>
        <scheme val="minor"/>
      </rPr>
      <t>Energy, Economy, and Systems Dynamics Group</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t>
    </r>
  </si>
  <si>
    <t>🏗 Development</t>
  </si>
  <si>
    <t xml:space="preserve">https://geeds.es/en/ </t>
  </si>
  <si>
    <t>Email:</t>
  </si>
  <si>
    <t>GEEDS website:</t>
  </si>
  <si>
    <t xml:space="preserve">ONEPLanET project website: </t>
  </si>
  <si>
    <t>https://oneplanetproject.eu/</t>
  </si>
  <si>
    <t>gir.geeds@uva.es</t>
  </si>
  <si>
    <t>Energy Module of the ONEPLanET's WEF Nexus Model</t>
  </si>
  <si>
    <t>📂 Contents</t>
  </si>
  <si>
    <t>This Excel includes:</t>
  </si>
  <si>
    <r>
      <t>Scenario configurations</t>
    </r>
    <r>
      <rPr>
        <sz val="11"/>
        <color theme="1"/>
        <rFont val="Calibri"/>
        <family val="2"/>
        <scheme val="minor"/>
      </rPr>
      <t xml:space="preserve"> applicable to different case studies.</t>
    </r>
  </si>
  <si>
    <r>
      <t>Characterization for the Inkomati-Usuthu Basin</t>
    </r>
    <r>
      <rPr>
        <sz val="11"/>
        <color theme="1"/>
        <rFont val="Calibri"/>
        <family val="2"/>
        <scheme val="minor"/>
      </rPr>
      <t>, South Africa.</t>
    </r>
  </si>
  <si>
    <t>🎯 Project Task Description</t>
  </si>
  <si>
    <r>
      <rPr>
        <b/>
        <sz val="11"/>
        <color theme="1"/>
        <rFont val="Calibri"/>
        <family val="2"/>
        <scheme val="minor"/>
      </rPr>
      <t>Subtask 3.1.1 Energy system</t>
    </r>
    <r>
      <rPr>
        <sz val="11"/>
        <color theme="1"/>
        <rFont val="Calibri"/>
        <family val="2"/>
        <scheme val="minor"/>
      </rPr>
      <t xml:space="preserve"> </t>
    </r>
    <r>
      <rPr>
        <i/>
        <sz val="11"/>
        <color theme="1"/>
        <rFont val="Calibri"/>
        <family val="2"/>
        <scheme val="minor"/>
      </rPr>
      <t>(UVa. Other partners: CARTIF, ECREEE, RINA-C)</t>
    </r>
    <r>
      <rPr>
        <sz val="11"/>
        <color theme="1"/>
        <rFont val="Calibri"/>
        <family val="2"/>
        <scheme val="minor"/>
      </rPr>
      <t xml:space="preserve"> This sub-task will develop the energy module. Main modelling tasks are related to non-renewable resources stocks and flows limitations (such as the available resources in the ground as well as their extraction rate), renewable sources for the generation of electricity and biofuels and energy technologies infrastructure of production and transportation. The approach will consist of estimating and allocating the energy production to the energy demand of different economic sectors. This allows to calculate energy availability and security. </t>
    </r>
  </si>
  <si>
    <r>
      <t xml:space="preserve">This energy model has been developed by the </t>
    </r>
    <r>
      <rPr>
        <b/>
        <sz val="11"/>
        <color theme="1"/>
        <rFont val="Calibri"/>
        <family val="2"/>
        <scheme val="minor"/>
      </rPr>
      <t xml:space="preserve"> Research Group of Energy, Economy, and Systems Dynamics (GEEDS)</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 xml:space="preserve">, as part of </t>
    </r>
    <r>
      <rPr>
        <b/>
        <sz val="11"/>
        <color theme="1"/>
        <rFont val="Calibri"/>
        <family val="2"/>
        <scheme val="minor"/>
      </rPr>
      <t>Work Package 3</t>
    </r>
    <r>
      <rPr>
        <sz val="11"/>
        <color theme="1"/>
        <rFont val="Calibri"/>
        <family val="2"/>
        <scheme val="minor"/>
      </rPr>
      <t xml:space="preserve"> of the ONEPLanET project.</t>
    </r>
  </si>
  <si>
    <r>
      <t xml:space="preserve">   Technical parameters</t>
    </r>
    <r>
      <rPr>
        <sz val="11"/>
        <color theme="1"/>
        <rFont val="Calibri"/>
        <family val="2"/>
        <scheme val="minor"/>
      </rPr>
      <t xml:space="preserve"> that the model reads from </t>
    </r>
    <r>
      <rPr>
        <b/>
        <sz val="11"/>
        <color theme="1"/>
        <rFont val="Calibri"/>
        <family val="2"/>
        <scheme val="minor"/>
      </rPr>
      <t>VENSIM DSS</t>
    </r>
    <r>
      <rPr>
        <sz val="11"/>
        <color theme="1"/>
        <rFont val="Calibri"/>
        <family val="2"/>
        <scheme val="minor"/>
      </rPr>
      <t xml:space="preserve">, the software in which the model has been programmed
</t>
    </r>
    <r>
      <rPr>
        <i/>
        <sz val="9"/>
        <color theme="1"/>
        <rFont val="Calibri"/>
        <family val="2"/>
        <scheme val="minor"/>
      </rPr>
      <t xml:space="preserve">    Acquisition of data from WP2 (Task 2.5 Database development to understand synergies, co-benefits and trade-offs.  Task leader: CARTIF.)</t>
    </r>
  </si>
  <si>
    <t>VALUE OPTIONS</t>
  </si>
  <si>
    <t>OPTIONS</t>
  </si>
  <si>
    <t>User defined (fill below "PLANIFICATION OF POWER DESIRE BY TECH - USER DEFINED SCENARIO", data by-default correspond to option 1)</t>
  </si>
  <si>
    <t>SELECT_PLANIFICATION_OF_POWER_DESIRE_BY_TECH_MODE</t>
  </si>
  <si>
    <t>PLANIFICATION_OF_POWER_DESIRE_BY_TECH_USER_DEFINED_SCENARIO</t>
  </si>
  <si>
    <t>SELECT_COAL_POWER_PLANTS_PHASE_OUT</t>
  </si>
  <si>
    <t>No phase out of coal power plants (decommissioning is done according to their life times)</t>
  </si>
  <si>
    <t>User defined (fill below "PHASE_OUT_OF_COAL_POWER_PLANTS", data by-default correspond to option 1)</t>
  </si>
  <si>
    <t>USER_DEFINED_PHASE_OUT_OF_COAL_POWER_PLANTS</t>
  </si>
  <si>
    <t>High  phase out (90% of initial installed capacity is retired by 2050 under a scenario of power installation for ‘RES expansion’)</t>
  </si>
  <si>
    <t>FE_INTENSITIES_SECTORS_USER_DEFINED</t>
  </si>
  <si>
    <t>SELECT_FE_INTENSITIES_SCENARIOS</t>
  </si>
  <si>
    <t>Current trends</t>
  </si>
  <si>
    <t>User defined (fill below "FE_INTENSITIES_SECTORS_USER_DEFINED", data by-default correspond to option 1)</t>
  </si>
  <si>
    <t>High electrification of productive sectors</t>
  </si>
  <si>
    <t>High electrification of households</t>
  </si>
  <si>
    <t>High electrificion of productive sectors and households</t>
  </si>
  <si>
    <t>Medium electrification of productive sectors</t>
  </si>
  <si>
    <t>Medium electrification of households</t>
  </si>
  <si>
    <t>Medium electrificion of productive sectors and households</t>
  </si>
  <si>
    <t>Low electrification of productive sectors</t>
  </si>
  <si>
    <t>Low electrification of households</t>
  </si>
  <si>
    <t>Low electrificion of productive sectors and households</t>
  </si>
  <si>
    <t>Medium phase out (50% of initial installed capacity is retired by 2050 under a scenario of power installation for ‘RES expansion’)</t>
  </si>
  <si>
    <t>Low phase out (50% of initial installed capacity is retired by 2050 under a scenario of power installation for ‘RES expansion’)</t>
  </si>
  <si>
    <t xml:space="preserve">User defined electrical losses </t>
  </si>
  <si>
    <t>Low electrical losses (renovated system in a well-maintained condition)</t>
  </si>
  <si>
    <t xml:space="preserve">Medium electrical losses </t>
  </si>
  <si>
    <t>SELECT_ELECTRICITY_DISTRIBUTION_AND_TRANSMISSION_LOSSES</t>
  </si>
  <si>
    <t>ELECTRICITY DISTRIBUTION AND TRASMSSION LOSSES</t>
  </si>
  <si>
    <t>dmnl/yr</t>
  </si>
  <si>
    <t>Low RES expansion</t>
  </si>
  <si>
    <t>ALLOCATE: ELEC DEMAND TO TECHS</t>
  </si>
  <si>
    <t>dmnl</t>
  </si>
  <si>
    <t>EMISSION_WEIGHT (energy index)</t>
  </si>
  <si>
    <t>RATIO_OF_IMPORTS_WEIGHT (energy index)</t>
  </si>
  <si>
    <t>LEVEL_OF_ELEC_CONSUMPTION_WEIGHT (energy index)</t>
  </si>
  <si>
    <t>Average electricity consumption per capita in South Africa: https://www.iea.org/countries/south-africa/electricity</t>
  </si>
  <si>
    <t>MWh/yr*person</t>
  </si>
  <si>
    <t>MINIMUN_TIER_CONSIDERED (energy index)</t>
  </si>
  <si>
    <t>SWITCH_SEASONALITY</t>
  </si>
  <si>
    <t>Constant capacity factor of RES</t>
  </si>
  <si>
    <t>Seasonality activated</t>
  </si>
  <si>
    <t>VALUE SELECTED OPTION</t>
  </si>
  <si>
    <t>*If the value for gas losses in distribution pipes in the tables below is 0.1, this means that there is a 10% gas loss.</t>
  </si>
  <si>
    <t>USER DEFINED ELECTRICITY DISTRIBUTION AND TRASMSSION LOSSES  * If the value for electricity losses in the tables below is for example 0.8, this means that there is a 20% loss in the grids.</t>
  </si>
  <si>
    <t>Medium RES expansion</t>
  </si>
  <si>
    <t>High RES expansion</t>
  </si>
  <si>
    <t>Variable</t>
  </si>
  <si>
    <t>UNIT</t>
  </si>
  <si>
    <t>surface_water</t>
  </si>
  <si>
    <t>m3</t>
  </si>
  <si>
    <t>dam_contribution</t>
  </si>
  <si>
    <t>industrial_water_withdrawal</t>
  </si>
  <si>
    <t>environmental_flow_requirement</t>
  </si>
  <si>
    <t>cwr_maize</t>
  </si>
  <si>
    <t>m3/ha</t>
  </si>
  <si>
    <t>cwr_soy</t>
  </si>
  <si>
    <t>cwr_sugarcane</t>
  </si>
  <si>
    <t>water_use_per_capita</t>
  </si>
  <si>
    <t>m3/person</t>
  </si>
  <si>
    <t>DAIRY_CATTLE_WATER_USE_PER_HEAD</t>
  </si>
  <si>
    <t>m3/head</t>
  </si>
  <si>
    <t>OTHER_CATTLE_WATER_USE_PER_HEAD</t>
  </si>
  <si>
    <t>CHICKEN_WATER_USE_PER_HEAD</t>
  </si>
  <si>
    <t>chicken_head</t>
  </si>
  <si>
    <t>head</t>
  </si>
  <si>
    <t>other_cattle_head</t>
  </si>
  <si>
    <t>dairy_cattle_head</t>
  </si>
  <si>
    <t>%</t>
  </si>
  <si>
    <t>ssp3</t>
  </si>
  <si>
    <t>Agriculture Share (%)</t>
  </si>
  <si>
    <t>Commercial Share (%)</t>
  </si>
  <si>
    <t>Transport Share (%)</t>
  </si>
  <si>
    <t>Industry Share (%)</t>
  </si>
  <si>
    <t>Unit</t>
  </si>
  <si>
    <t>Scenario</t>
  </si>
  <si>
    <t>ssp2</t>
  </si>
  <si>
    <t>ssp1</t>
  </si>
  <si>
    <t>Million constant 2015 dolars</t>
  </si>
  <si>
    <t>Taxes less subsides on products</t>
  </si>
  <si>
    <t>Government Expediture</t>
  </si>
  <si>
    <t>HH Consumption</t>
  </si>
  <si>
    <t>Investment</t>
  </si>
  <si>
    <t>Net Exports</t>
  </si>
  <si>
    <t>Labour Share (%)</t>
  </si>
  <si>
    <t>GOVERNMENT_EXPENDITURE_SP</t>
  </si>
  <si>
    <t>EXPECTED_LABOUR_SHARE_SP</t>
  </si>
  <si>
    <t>AGRICULTURE FORESTRY FISHING</t>
  </si>
  <si>
    <t>EXPECTED_TAXES_LESS_SUBSIDES_ON_PRODUCT_SHARE_SP</t>
  </si>
  <si>
    <t>EXPECTED_TAXES_LESS_SUBSIDES_ON_PRODUCT_SP</t>
  </si>
  <si>
    <t>EXPECTEDINVESTMENT_SP</t>
  </si>
  <si>
    <t>EXPECTED_NET_EXPORTS</t>
  </si>
  <si>
    <t>Units</t>
  </si>
  <si>
    <t>Source</t>
  </si>
  <si>
    <t>People</t>
  </si>
  <si>
    <t>SSP3 Population</t>
  </si>
  <si>
    <t>SSP2 Population</t>
  </si>
  <si>
    <t>SSP1 Population</t>
  </si>
  <si>
    <t>scenario_parameters.xlsx</t>
  </si>
  <si>
    <t>INKOMATI</t>
  </si>
  <si>
    <t>FOREST_PLANTATIONS</t>
  </si>
  <si>
    <t>FOREST_MANAGED</t>
  </si>
  <si>
    <t>CROPLAND_RAINFED</t>
  </si>
  <si>
    <t>REGIONS_I│Dmnl</t>
  </si>
  <si>
    <t>PRIORITIES_OF_LAND_USE_CHANGE_SP</t>
  </si>
  <si>
    <t>DMNL</t>
  </si>
  <si>
    <t>YEAR</t>
  </si>
  <si>
    <t>_UNIT</t>
  </si>
  <si>
    <t>OBJECTIVE_FORESTRY_SELF_SUFFICIENCY_SP</t>
  </si>
  <si>
    <t>YEAR_FINAL_FORESTRY_SELF_SUFFICIENCY_SP</t>
  </si>
  <si>
    <t>YEAR_INITIAL_FORESTRY_SELF_SUFFICIENCY_SP</t>
  </si>
  <si>
    <t>SWITCH_FORESTRY_SELF_SUFFICIENCY_SP</t>
  </si>
  <si>
    <t>FORESTRY_SELF_SUFFICIENCY_SP</t>
  </si>
  <si>
    <t>[ha/Year]</t>
  </si>
  <si>
    <t>REGIONS_I|LANDS_I</t>
  </si>
  <si>
    <t>OTHER</t>
  </si>
  <si>
    <t>SNOW_ICE_WATERBODIES</t>
  </si>
  <si>
    <t>SOLAR</t>
  </si>
  <si>
    <t>URBAN</t>
  </si>
  <si>
    <t>WETLAND</t>
  </si>
  <si>
    <t>GRASSLAND</t>
  </si>
  <si>
    <t>SHRUBLAND</t>
  </si>
  <si>
    <t>FOREST_PRIMARY</t>
  </si>
  <si>
    <t>IRRIGATED</t>
  </si>
  <si>
    <t>RAINFED</t>
  </si>
  <si>
    <t>EXOGENOUS_LAND_USE_DEMANDS</t>
  </si>
  <si>
    <t>EXOGENOUS_LAND_USE_DEMANDS_SP</t>
  </si>
  <si>
    <t>_VALUE</t>
  </si>
  <si>
    <r>
      <t>REGIONS_I</t>
    </r>
    <r>
      <rPr>
        <sz val="11"/>
        <rFont val="Calibri"/>
        <family val="2"/>
      </rPr>
      <t>│_</t>
    </r>
    <r>
      <rPr>
        <sz val="11"/>
        <rFont val="Calibri"/>
        <family val="2"/>
        <scheme val="minor"/>
      </rPr>
      <t>UNIT</t>
    </r>
  </si>
  <si>
    <t>OBJECTIVE_LAND_PROTECTION_SP</t>
  </si>
  <si>
    <t>YEAR_FINAL_NATURAL_LAND_PROTECTION_SP</t>
  </si>
  <si>
    <t>YEAR_INITIAL_LAND_PROTECTION_SP</t>
  </si>
  <si>
    <t>SWITCH_POLICIES_LAND_PROTECTION_SP</t>
  </si>
  <si>
    <t>NATURAL_LAND_PROTECTION_SP</t>
  </si>
  <si>
    <t>YEAR_FINAL_LAND_PROTECTION_SP</t>
  </si>
  <si>
    <t>GRASSLAND_PROTECTION_SP</t>
  </si>
  <si>
    <t>CROPLAND_PROTECTION_SP</t>
  </si>
  <si>
    <t>MANAGED_FOREST_PROTECTION_SP</t>
  </si>
  <si>
    <t>PRIMARY_FOREST_PROTECTION_SP</t>
  </si>
  <si>
    <t>POLICY_OBJECTIVE_PRIMARY_FOREST_PROTECTION_SP</t>
  </si>
  <si>
    <t>POLICY_YEAR_FINAL_PRIMARY_FOREST_PROTECTION_SP</t>
  </si>
  <si>
    <t>POLICY_YEAR_INITIAL_PRIMARY_FOREST_PROTECTION_SP</t>
  </si>
  <si>
    <t>POLICY_SWITCH_PRIMARY_FOREST_PROTECTION_SP</t>
  </si>
  <si>
    <t>LAND_PROTECTION_BY_POLICY_SP</t>
  </si>
  <si>
    <t>OBJECTIVE_FOREST_PLANTATIONS_SP</t>
  </si>
  <si>
    <t>YEAR_FINAL_FOREST_PLANTATIONS_SP</t>
  </si>
  <si>
    <t>YEAR_INITIAL_FOREST_PLANTATIONS_SP</t>
  </si>
  <si>
    <t>SWITCH_FOREST_PLANTATIONS_SP</t>
  </si>
  <si>
    <t>POLICY SCENARIO PARAMETERS</t>
  </si>
  <si>
    <t>OBJECTIVE_FOREST_PLANTATIONS</t>
  </si>
  <si>
    <t>YEAR_FINAL_FOREST_PLANTATION</t>
  </si>
  <si>
    <t>YEAR_INITIAL_FOREST_PLANTATIONS</t>
  </si>
  <si>
    <t>POLICY_SWITCH_FOREST_PLANTATIONS_SP</t>
  </si>
  <si>
    <t>FOREST_PLANTATIONS_INCREASE_SP</t>
  </si>
  <si>
    <t>OBJECTIVE_AFFORESTATION_SP</t>
  </si>
  <si>
    <t>YEAR_FINAL_AFFORESTATION_SP</t>
  </si>
  <si>
    <t>SWITCH_AFFORESTATION_SP</t>
  </si>
  <si>
    <t>AFFORESTATION_SP</t>
  </si>
  <si>
    <t>OBJECTIVE_CROPLAND_IRRIGATED_SP</t>
  </si>
  <si>
    <t>YEAR_FINAL_CROPLAND_IRRIGATED_SP</t>
  </si>
  <si>
    <t>YEAR_INITIAL_CROPLAND_IRRIGATED_SP</t>
  </si>
  <si>
    <t>SWITCH_CROPLAND_IRRIGATED_SP</t>
  </si>
  <si>
    <t>INCREMENT OF CROPLAND IRRIGATED DEMANDED_SP</t>
  </si>
  <si>
    <t>OBJECTIVE_CROPLAND_RAINFED_SP</t>
  </si>
  <si>
    <t>YEAR_FINAL_CROPLAND_RAINFED_SP</t>
  </si>
  <si>
    <t>YEAR_INITIAL_CROPLAND_RAINFED_SP</t>
  </si>
  <si>
    <t>SWITCH_CROPLAND_RAINFED_SP</t>
  </si>
  <si>
    <t>INCREMENT OF CROPLAND RAINFED DEMANDED_SP</t>
  </si>
  <si>
    <t xml:space="preserve">POLICIES AND HYPOTHESIS </t>
  </si>
  <si>
    <t>#</t>
  </si>
  <si>
    <t xml:space="preserve">Policy or Hypothesis Name </t>
  </si>
  <si>
    <t xml:space="preserve">Policy or Hypothesis Name In Wiliam Model </t>
  </si>
  <si>
    <t>Brief Description</t>
  </si>
  <si>
    <t>POLICIES (measures and targets)</t>
  </si>
  <si>
    <t>P1</t>
  </si>
  <si>
    <t>Afforestation Policy</t>
  </si>
  <si>
    <t>Policy of increase of managed forest, this is an increase of the high forest biodiversity (not the increase of tree plantations). The objective of this policy is expressed as a % of the historical value of the area of forest of 2015 (0 = 0%, means that there is no increse of forest;  1 = 100%,  means that the area reforested equals forest area in 2015).</t>
  </si>
  <si>
    <t>Increase afforestation by 20%</t>
  </si>
  <si>
    <t>Encourage forest growth to combat dessertification</t>
  </si>
  <si>
    <t>P2</t>
  </si>
  <si>
    <t>Protection of Primary Forest Policy</t>
  </si>
  <si>
    <t>If this policy is applied, the primary forest is protected and its area does not go down the value given in OBJECTIVE. The protection starts in INITIAL YEAR and ends in FINAL YEAR. If primary forest area in INITIAL YEAR is lower than OBJECTIVE*forest area in 2015, the area in INITIAL YEAR is maintained. The objective of policy is expressed as a share of the initial area of primary forest in 2015 (from 0 to 1; =1 means that an area equal to the primary forest we had in 2015 is protected, =0 means that there are no limits to deforestation).</t>
  </si>
  <si>
    <t>Reduce deforestation by 20%</t>
  </si>
  <si>
    <t xml:space="preserve">Protect the land and use </t>
  </si>
  <si>
    <t>P3 and P4</t>
  </si>
  <si>
    <t>Priorities of Land Use Change Policy</t>
  </si>
  <si>
    <t>If this policy is applied the area under crop irrigation will increase inorder to boost food production. It will also protect agricultural land.</t>
  </si>
  <si>
    <t>Increase both rainfed and irrigated production by 10%</t>
  </si>
  <si>
    <t>Universal access by all people to nutritious and sufficient food all year round</t>
  </si>
  <si>
    <t>Policy</t>
  </si>
  <si>
    <t>Overall goal</t>
  </si>
  <si>
    <t>Indicator/target</t>
  </si>
  <si>
    <t>Land and food</t>
  </si>
  <si>
    <t>Policies for the protection of agricultural land</t>
  </si>
  <si>
    <t>Protect the land and use the land sustainably</t>
  </si>
  <si>
    <t xml:space="preserve">Increase agricultural land by 20%,  increase forests by 5%, increase grasslands by </t>
  </si>
  <si>
    <t>Policies for the protection of natural land</t>
  </si>
  <si>
    <t>Afforestation</t>
  </si>
  <si>
    <t>Prevent deforestation</t>
  </si>
  <si>
    <t>Policies for the protection of agriculture/food production</t>
  </si>
  <si>
    <t>URBAN_LAND_DENSITY_SP</t>
  </si>
  <si>
    <t>SWITCH_URBAN_LAND_DENSITY_SP</t>
  </si>
  <si>
    <t>YEAR_INITIAL_URBAN_LAND_DENSITY_SP</t>
  </si>
  <si>
    <t>YEAR_FINAL_URBAN_LAND_DENSITY_SP</t>
  </si>
  <si>
    <t>OBJECTIVE_URBAN_LAND_DENSITY_SP</t>
  </si>
  <si>
    <t>m2/people</t>
  </si>
  <si>
    <t>Current trend electrical losses (ageing electrical infrastructure without maintenance)</t>
  </si>
  <si>
    <t>High electrical losses (ageing electrical infrastructure without minimum manintenance just to keep them constant)</t>
  </si>
  <si>
    <t>Current trends RES 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</si>
</sst>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u/>
      <sz val="26"/>
      <color theme="9" tint="-0.249977111117893"/>
      <name val="Calibri"/>
      <family val="2"/>
      <scheme val="minor"/>
    </font>
    <font>
      <b/>
      <u/>
      <sz val="26"/>
      <color rgb="FF0070C0"/>
      <name val="Calibri"/>
      <family val="2"/>
      <scheme val="minor"/>
    </font>
    <font>
      <sz val="11"/>
      <color rgb="FF000000"/>
      <name val="Calibri"/>
      <family val="2"/>
    </font>
    <font>
      <sz val="11"/>
      <color rgb="FFFF0000"/>
      <name val="Calibri"/>
      <family val="2"/>
      <scheme val="minor"/>
    </font>
    <font>
      <u/>
      <sz val="11"/>
      <color theme="10"/>
      <name val="Calibri"/>
      <family val="2"/>
      <scheme val="minor"/>
    </font>
    <font>
      <i/>
      <sz val="11"/>
      <color theme="1"/>
      <name val="Calibri"/>
      <family val="2"/>
      <scheme val="minor"/>
    </font>
    <font>
      <b/>
      <sz val="18"/>
      <color theme="4"/>
      <name val="Calibri"/>
      <family val="2"/>
      <scheme val="minor"/>
    </font>
    <font>
      <i/>
      <sz val="9"/>
      <color theme="1"/>
      <name val="Calibri"/>
      <family val="2"/>
      <scheme val="minor"/>
    </font>
    <font>
      <b/>
      <u/>
      <sz val="18"/>
      <color theme="1"/>
      <name val="Calibri"/>
      <family val="2"/>
      <scheme val="minor"/>
    </font>
    <font>
      <sz val="11"/>
      <name val="Calibri"/>
      <family val="2"/>
    </font>
    <font>
      <sz val="11"/>
      <color theme="0"/>
      <name val="Calibri"/>
      <family val="2"/>
      <scheme val="minor"/>
    </font>
    <font>
      <sz val="11"/>
      <color rgb="FF000000"/>
      <name val="Calibri"/>
      <family val="2"/>
      <charset val="1"/>
    </font>
    <font>
      <sz val="10"/>
      <name val="Calibri"/>
      <family val="2"/>
    </font>
    <font>
      <sz val="20"/>
      <color theme="1"/>
      <name val="Calibri"/>
      <family val="2"/>
      <scheme val="minor"/>
    </font>
    <font>
      <b/>
      <sz val="12"/>
      <color theme="1"/>
      <name val="Calibri"/>
      <family val="2"/>
      <scheme val="minor"/>
    </font>
    <font>
      <b/>
      <u/>
      <sz val="12"/>
      <color theme="1"/>
      <name val="Calibri"/>
      <family val="2"/>
      <scheme val="minor"/>
    </font>
    <font>
      <sz val="12"/>
      <color theme="1"/>
      <name val="Calibri"/>
      <family val="2"/>
      <scheme val="minor"/>
    </font>
    <font>
      <b/>
      <sz val="14"/>
      <color theme="0"/>
      <name val="Calibri"/>
      <family val="2"/>
      <scheme val="minor"/>
    </font>
    <font>
      <b/>
      <u/>
      <sz val="14"/>
      <color theme="0"/>
      <name val="Calibri"/>
      <family val="2"/>
      <scheme val="minor"/>
    </font>
    <font>
      <b/>
      <sz val="11"/>
      <color theme="0" tint="-0.499984740745262"/>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FF00FF"/>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E699"/>
        <bgColor rgb="FFFFFF99"/>
      </patternFill>
    </fill>
    <fill>
      <patternFill patternType="solid">
        <fgColor rgb="FF66FF33"/>
        <bgColor indexed="64"/>
      </patternFill>
    </fill>
    <fill>
      <patternFill patternType="solid">
        <fgColor rgb="FF00B050"/>
        <bgColor indexed="64"/>
      </patternFill>
    </fill>
    <fill>
      <patternFill patternType="solid">
        <fgColor rgb="FFFFE699"/>
        <bgColor rgb="FFFFCC99"/>
      </patternFill>
    </fill>
    <fill>
      <patternFill patternType="solid">
        <fgColor theme="1"/>
        <bgColor indexed="64"/>
      </patternFill>
    </fill>
    <fill>
      <patternFill patternType="solid">
        <fgColor theme="6"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theme="4"/>
      </bottom>
      <diagonal/>
    </border>
    <border>
      <left/>
      <right/>
      <top style="thin">
        <color theme="0" tint="-0.499984740745262"/>
      </top>
      <bottom style="thin">
        <color theme="0" tint="-0.499984740745262"/>
      </bottom>
      <diagonal/>
    </border>
    <border>
      <left/>
      <right/>
      <top style="thin">
        <color theme="0" tint="-0.499984740745262"/>
      </top>
      <bottom/>
      <diagonal/>
    </border>
  </borders>
  <cellStyleXfs count="3">
    <xf numFmtId="0" fontId="0" fillId="0" borderId="0"/>
    <xf numFmtId="0" fontId="6" fillId="0" borderId="0" applyNumberFormat="0" applyBorder="0" applyAlignment="0"/>
    <xf numFmtId="0" fontId="8" fillId="0" borderId="0" applyNumberFormat="0" applyFill="0" applyBorder="0" applyAlignment="0" applyProtection="0"/>
  </cellStyleXfs>
  <cellXfs count="143">
    <xf numFmtId="0" fontId="0" fillId="0" borderId="0" xfId="0"/>
    <xf numFmtId="0" fontId="0" fillId="2" borderId="0" xfId="0" applyFill="1"/>
    <xf numFmtId="0" fontId="0" fillId="2" borderId="1" xfId="0" applyFill="1" applyBorder="1" applyAlignment="1">
      <alignment horizontal="center"/>
    </xf>
    <xf numFmtId="0" fontId="0" fillId="2" borderId="1" xfId="0" applyFill="1" applyBorder="1"/>
    <xf numFmtId="0" fontId="0" fillId="4" borderId="0" xfId="0" applyFill="1"/>
    <xf numFmtId="0" fontId="2" fillId="4" borderId="0" xfId="0" applyFont="1" applyFill="1"/>
    <xf numFmtId="0" fontId="3" fillId="0" borderId="1" xfId="0" applyFont="1" applyBorder="1" applyAlignment="1">
      <alignment horizontal="center"/>
    </xf>
    <xf numFmtId="0" fontId="0" fillId="2" borderId="0" xfId="0" applyFill="1" applyAlignment="1">
      <alignment horizontal="center"/>
    </xf>
    <xf numFmtId="0" fontId="1" fillId="5" borderId="0" xfId="0" applyFont="1" applyFill="1"/>
    <xf numFmtId="0" fontId="0" fillId="5" borderId="0" xfId="0" applyFill="1"/>
    <xf numFmtId="0" fontId="1" fillId="6" borderId="0" xfId="0" applyFont="1" applyFill="1" applyAlignment="1">
      <alignment horizontal="left"/>
    </xf>
    <xf numFmtId="0" fontId="0" fillId="6" borderId="0" xfId="0" applyFill="1" applyAlignment="1">
      <alignment horizontal="center"/>
    </xf>
    <xf numFmtId="0" fontId="0" fillId="6" borderId="0" xfId="0" applyFill="1"/>
    <xf numFmtId="0" fontId="2" fillId="3" borderId="0" xfId="0" applyFont="1" applyFill="1"/>
    <xf numFmtId="0" fontId="1" fillId="7" borderId="1" xfId="0" applyFont="1" applyFill="1" applyBorder="1" applyAlignment="1">
      <alignment horizontal="center"/>
    </xf>
    <xf numFmtId="0" fontId="1" fillId="7" borderId="1" xfId="0" applyFont="1" applyFill="1" applyBorder="1"/>
    <xf numFmtId="0" fontId="1" fillId="7" borderId="1" xfId="0" applyFont="1" applyFill="1" applyBorder="1" applyAlignment="1">
      <alignment horizontal="center" wrapText="1"/>
    </xf>
    <xf numFmtId="0" fontId="0" fillId="7" borderId="3" xfId="0" applyFill="1" applyBorder="1"/>
    <xf numFmtId="0" fontId="1" fillId="7" borderId="1" xfId="0" applyFont="1" applyFill="1" applyBorder="1" applyAlignment="1">
      <alignment horizontal="left"/>
    </xf>
    <xf numFmtId="0" fontId="1" fillId="7" borderId="6" xfId="0" applyFont="1" applyFill="1" applyBorder="1" applyAlignment="1">
      <alignment horizontal="center"/>
    </xf>
    <xf numFmtId="0" fontId="2" fillId="4" borderId="0" xfId="0" applyFont="1" applyFill="1" applyAlignment="1">
      <alignment horizontal="left"/>
    </xf>
    <xf numFmtId="10" fontId="0" fillId="2" borderId="0" xfId="0" applyNumberFormat="1" applyFill="1"/>
    <xf numFmtId="0" fontId="1" fillId="2" borderId="0" xfId="0" applyFont="1" applyFill="1" applyAlignment="1">
      <alignment horizontal="left"/>
    </xf>
    <xf numFmtId="0" fontId="1" fillId="2" borderId="0" xfId="0" applyFont="1" applyFill="1" applyAlignment="1">
      <alignment horizontal="center"/>
    </xf>
    <xf numFmtId="164" fontId="0" fillId="0" borderId="0" xfId="0" applyNumberFormat="1"/>
    <xf numFmtId="164" fontId="0" fillId="2" borderId="0" xfId="0" applyNumberFormat="1" applyFill="1"/>
    <xf numFmtId="0" fontId="1" fillId="7" borderId="7" xfId="0" applyFont="1" applyFill="1" applyBorder="1" applyAlignment="1">
      <alignment horizontal="center"/>
    </xf>
    <xf numFmtId="0" fontId="6" fillId="2" borderId="0" xfId="1" applyFill="1" applyBorder="1"/>
    <xf numFmtId="0" fontId="0" fillId="0" borderId="0" xfId="0" applyAlignment="1">
      <alignment horizontal="left"/>
    </xf>
    <xf numFmtId="0" fontId="8" fillId="2" borderId="0" xfId="2" applyFill="1"/>
    <xf numFmtId="0" fontId="8" fillId="0" borderId="0" xfId="2"/>
    <xf numFmtId="0" fontId="1" fillId="2" borderId="0" xfId="0" applyFont="1" applyFill="1" applyAlignment="1">
      <alignment horizontal="left" vertical="center" indent="1"/>
    </xf>
    <xf numFmtId="0" fontId="7" fillId="2" borderId="0" xfId="0" applyFont="1" applyFill="1"/>
    <xf numFmtId="0" fontId="10" fillId="2" borderId="0" xfId="0" applyFont="1" applyFill="1" applyAlignment="1">
      <alignment vertical="center"/>
    </xf>
    <xf numFmtId="0" fontId="12" fillId="2" borderId="0" xfId="0" applyFont="1" applyFill="1" applyAlignment="1">
      <alignment vertical="center"/>
    </xf>
    <xf numFmtId="0" fontId="3" fillId="0" borderId="0" xfId="0" applyFont="1" applyAlignment="1">
      <alignment horizontal="left"/>
    </xf>
    <xf numFmtId="11" fontId="3" fillId="0" borderId="0" xfId="0" applyNumberFormat="1" applyFont="1" applyAlignment="1">
      <alignment horizontal="left"/>
    </xf>
    <xf numFmtId="0" fontId="1" fillId="7" borderId="6" xfId="0" applyFont="1" applyFill="1" applyBorder="1" applyAlignment="1">
      <alignment horizontal="center" wrapText="1"/>
    </xf>
    <xf numFmtId="0" fontId="1" fillId="2" borderId="0" xfId="0" applyFont="1" applyFill="1" applyAlignment="1">
      <alignment horizontal="center" wrapText="1"/>
    </xf>
    <xf numFmtId="0" fontId="0" fillId="8" borderId="1" xfId="0" applyFill="1" applyBorder="1" applyAlignment="1">
      <alignment horizontal="left" wrapText="1"/>
    </xf>
    <xf numFmtId="0" fontId="1" fillId="2" borderId="1" xfId="0" applyFont="1" applyFill="1" applyBorder="1" applyAlignment="1">
      <alignment horizontal="center" wrapText="1"/>
    </xf>
    <xf numFmtId="0" fontId="0" fillId="2" borderId="1" xfId="0" applyFill="1" applyBorder="1" applyAlignment="1">
      <alignment horizontal="center" wrapText="1"/>
    </xf>
    <xf numFmtId="0" fontId="0" fillId="2" borderId="6" xfId="0" applyFill="1" applyBorder="1" applyAlignment="1">
      <alignment horizontal="left"/>
    </xf>
    <xf numFmtId="0" fontId="0" fillId="2" borderId="11" xfId="0" applyFill="1" applyBorder="1" applyAlignment="1">
      <alignment horizontal="left"/>
    </xf>
    <xf numFmtId="0" fontId="0" fillId="2" borderId="12" xfId="0" applyFill="1" applyBorder="1" applyAlignment="1">
      <alignment horizontal="left"/>
    </xf>
    <xf numFmtId="0" fontId="14" fillId="4" borderId="0" xfId="0" applyFont="1" applyFill="1"/>
    <xf numFmtId="0" fontId="1" fillId="7" borderId="14" xfId="0" applyFont="1" applyFill="1" applyBorder="1" applyAlignment="1">
      <alignment horizontal="center"/>
    </xf>
    <xf numFmtId="0" fontId="1" fillId="7" borderId="15" xfId="0" applyFont="1" applyFill="1" applyBorder="1"/>
    <xf numFmtId="0" fontId="1" fillId="7" borderId="16" xfId="0" applyFont="1" applyFill="1" applyBorder="1"/>
    <xf numFmtId="0" fontId="1" fillId="7" borderId="17" xfId="0" applyFont="1" applyFill="1" applyBorder="1" applyAlignment="1">
      <alignment horizontal="left"/>
    </xf>
    <xf numFmtId="0" fontId="13" fillId="0" borderId="0" xfId="1" applyFont="1" applyBorder="1" applyAlignment="1">
      <alignment horizontal="left"/>
    </xf>
    <xf numFmtId="0" fontId="3" fillId="0" borderId="8" xfId="0" applyFont="1" applyBorder="1" applyAlignment="1">
      <alignment horizontal="left"/>
    </xf>
    <xf numFmtId="0" fontId="1" fillId="7" borderId="18" xfId="0" applyFont="1" applyFill="1" applyBorder="1" applyAlignment="1">
      <alignment horizontal="left"/>
    </xf>
    <xf numFmtId="0" fontId="3" fillId="0" borderId="9" xfId="0" applyFont="1" applyBorder="1" applyAlignment="1">
      <alignment horizontal="left"/>
    </xf>
    <xf numFmtId="0" fontId="3" fillId="0" borderId="10" xfId="0" applyFont="1" applyBorder="1" applyAlignment="1">
      <alignment horizontal="left"/>
    </xf>
    <xf numFmtId="0" fontId="1" fillId="2" borderId="1" xfId="0" applyFont="1" applyFill="1" applyBorder="1" applyAlignment="1">
      <alignment horizontal="center"/>
    </xf>
    <xf numFmtId="0" fontId="3" fillId="2" borderId="0" xfId="0" applyFont="1" applyFill="1" applyAlignment="1">
      <alignment horizontal="left"/>
    </xf>
    <xf numFmtId="0" fontId="13" fillId="2" borderId="0" xfId="1" applyFont="1" applyFill="1" applyAlignment="1">
      <alignment horizontal="left"/>
    </xf>
    <xf numFmtId="0" fontId="3" fillId="4" borderId="0" xfId="0" applyFont="1" applyFill="1" applyAlignment="1">
      <alignment horizontal="left"/>
    </xf>
    <xf numFmtId="0" fontId="6" fillId="4" borderId="0" xfId="1" applyFill="1" applyBorder="1"/>
    <xf numFmtId="0" fontId="2" fillId="4" borderId="0" xfId="0" applyFont="1" applyFill="1" applyAlignment="1">
      <alignment horizontal="center"/>
    </xf>
    <xf numFmtId="0" fontId="14" fillId="4" borderId="0" xfId="0" applyFont="1" applyFill="1" applyAlignment="1">
      <alignment horizontal="center"/>
    </xf>
    <xf numFmtId="0" fontId="0" fillId="0" borderId="1" xfId="0" applyBorder="1"/>
    <xf numFmtId="0" fontId="1" fillId="0" borderId="1" xfId="0" applyFont="1" applyBorder="1" applyAlignment="1">
      <alignment horizontal="center" vertical="top"/>
    </xf>
    <xf numFmtId="164" fontId="0" fillId="0" borderId="1" xfId="0" applyNumberFormat="1" applyBorder="1"/>
    <xf numFmtId="2" fontId="0" fillId="0" borderId="1" xfId="0" applyNumberFormat="1" applyBorder="1"/>
    <xf numFmtId="4" fontId="0" fillId="2" borderId="1" xfId="0" applyNumberFormat="1" applyFill="1" applyBorder="1"/>
    <xf numFmtId="165" fontId="0" fillId="2" borderId="1" xfId="0" applyNumberFormat="1" applyFill="1" applyBorder="1"/>
    <xf numFmtId="0" fontId="0" fillId="0" borderId="19" xfId="0" applyBorder="1" applyAlignment="1">
      <alignment horizontal="center"/>
    </xf>
    <xf numFmtId="0" fontId="15" fillId="11" borderId="19" xfId="0" applyFont="1" applyFill="1" applyBorder="1" applyAlignment="1">
      <alignment horizontal="center"/>
    </xf>
    <xf numFmtId="1" fontId="0" fillId="0" borderId="0" xfId="0" applyNumberFormat="1" applyAlignment="1">
      <alignment horizontal="center" vertical="center"/>
    </xf>
    <xf numFmtId="2" fontId="0" fillId="0" borderId="0" xfId="0" applyNumberFormat="1" applyAlignment="1">
      <alignment horizontal="center" vertical="center"/>
    </xf>
    <xf numFmtId="2" fontId="0" fillId="9" borderId="1" xfId="0" applyNumberFormat="1" applyFill="1" applyBorder="1" applyAlignment="1">
      <alignment horizontal="center" vertical="center"/>
    </xf>
    <xf numFmtId="0" fontId="3" fillId="12" borderId="1" xfId="0" quotePrefix="1" applyFont="1" applyFill="1" applyBorder="1" applyAlignment="1">
      <alignment horizontal="left" wrapText="1"/>
    </xf>
    <xf numFmtId="0" fontId="3" fillId="0" borderId="0" xfId="0" quotePrefix="1" applyFont="1" applyAlignment="1">
      <alignment horizontal="center" vertical="center" wrapText="1"/>
    </xf>
    <xf numFmtId="0" fontId="3" fillId="12" borderId="1" xfId="0" quotePrefix="1" applyFont="1" applyFill="1" applyBorder="1" applyAlignment="1">
      <alignment horizontal="center" vertical="center" wrapText="1"/>
    </xf>
    <xf numFmtId="0" fontId="3" fillId="0" borderId="1" xfId="0" quotePrefix="1" applyFont="1" applyBorder="1" applyAlignment="1">
      <alignment horizontal="left" vertical="center" wrapText="1"/>
    </xf>
    <xf numFmtId="0" fontId="3" fillId="13" borderId="1" xfId="0" applyFont="1" applyFill="1" applyBorder="1" applyAlignment="1">
      <alignment horizontal="center" wrapText="1"/>
    </xf>
    <xf numFmtId="0" fontId="0" fillId="0" borderId="0" xfId="0" applyAlignment="1">
      <alignment vertical="center"/>
    </xf>
    <xf numFmtId="1" fontId="0" fillId="0" borderId="0" xfId="0" applyNumberFormat="1" applyAlignment="1">
      <alignment vertical="center"/>
    </xf>
    <xf numFmtId="164" fontId="0" fillId="9" borderId="1" xfId="0" applyNumberFormat="1" applyFill="1" applyBorder="1" applyAlignment="1">
      <alignment horizontal="center" vertical="center"/>
    </xf>
    <xf numFmtId="1" fontId="0" fillId="9" borderId="1" xfId="0" applyNumberFormat="1" applyFill="1" applyBorder="1" applyAlignment="1">
      <alignment horizontal="center" vertical="center"/>
    </xf>
    <xf numFmtId="0" fontId="3" fillId="0" borderId="20" xfId="0" applyFont="1" applyBorder="1" applyAlignment="1">
      <alignment horizontal="center" wrapText="1"/>
    </xf>
    <xf numFmtId="0" fontId="3" fillId="0" borderId="1" xfId="0" quotePrefix="1" applyFont="1" applyBorder="1" applyAlignment="1">
      <alignment horizontal="center" wrapText="1"/>
    </xf>
    <xf numFmtId="0" fontId="3" fillId="0" borderId="1" xfId="0" applyFont="1" applyBorder="1"/>
    <xf numFmtId="0" fontId="3" fillId="0" borderId="0" xfId="0" quotePrefix="1" applyFont="1" applyAlignment="1">
      <alignment horizontal="left" wrapText="1"/>
    </xf>
    <xf numFmtId="0" fontId="0" fillId="0" borderId="1" xfId="0" applyBorder="1" applyAlignment="1">
      <alignment horizontal="center"/>
    </xf>
    <xf numFmtId="4" fontId="0" fillId="0" borderId="1" xfId="0" applyNumberFormat="1" applyBorder="1" applyAlignment="1">
      <alignment horizontal="left" vertical="center"/>
    </xf>
    <xf numFmtId="0" fontId="3" fillId="0" borderId="0" xfId="0" quotePrefix="1" applyFont="1" applyAlignment="1">
      <alignment horizontal="center" wrapText="1"/>
    </xf>
    <xf numFmtId="1" fontId="0" fillId="14" borderId="1" xfId="0" applyNumberFormat="1" applyFill="1" applyBorder="1" applyAlignment="1">
      <alignment horizontal="center" vertical="center"/>
    </xf>
    <xf numFmtId="0" fontId="3" fillId="0" borderId="1" xfId="0" quotePrefix="1" applyFont="1" applyBorder="1" applyAlignment="1">
      <alignment horizontal="center" vertical="center" wrapText="1"/>
    </xf>
    <xf numFmtId="0" fontId="3" fillId="12" borderId="1" xfId="0" quotePrefix="1" applyFont="1" applyFill="1" applyBorder="1" applyAlignment="1">
      <alignment horizontal="center" wrapText="1"/>
    </xf>
    <xf numFmtId="0" fontId="3" fillId="0" borderId="0" xfId="0" applyFont="1" applyAlignment="1">
      <alignment horizontal="center" wrapText="1"/>
    </xf>
    <xf numFmtId="2" fontId="0" fillId="14" borderId="1" xfId="0" applyNumberFormat="1" applyFill="1" applyBorder="1" applyAlignment="1">
      <alignment horizontal="center" vertical="center"/>
    </xf>
    <xf numFmtId="0" fontId="17" fillId="2" borderId="0" xfId="0" applyFont="1" applyFill="1" applyAlignment="1">
      <alignment horizontal="center" wrapText="1"/>
    </xf>
    <xf numFmtId="0" fontId="3" fillId="2" borderId="1" xfId="0" applyFont="1" applyFill="1" applyBorder="1" applyAlignment="1">
      <alignment horizontal="center" vertical="center" wrapText="1"/>
    </xf>
    <xf numFmtId="0" fontId="17" fillId="0" borderId="0" xfId="0" applyFont="1" applyAlignment="1">
      <alignment horizontal="center" wrapText="1"/>
    </xf>
    <xf numFmtId="0" fontId="3" fillId="13" borderId="1" xfId="0" applyFont="1" applyFill="1" applyBorder="1" applyAlignment="1">
      <alignment horizontal="center" vertical="center" wrapText="1"/>
    </xf>
    <xf numFmtId="0" fontId="17" fillId="0" borderId="7" xfId="0" applyFont="1" applyBorder="1" applyAlignment="1">
      <alignment horizontal="center" wrapText="1"/>
    </xf>
    <xf numFmtId="0" fontId="20" fillId="0" borderId="0" xfId="0" applyFont="1"/>
    <xf numFmtId="0" fontId="21" fillId="15" borderId="21" xfId="0" applyFont="1" applyFill="1" applyBorder="1" applyAlignment="1">
      <alignment horizontal="left" vertical="center"/>
    </xf>
    <xf numFmtId="0" fontId="21" fillId="15" borderId="0" xfId="0" applyFont="1" applyFill="1"/>
    <xf numFmtId="0" fontId="21" fillId="15" borderId="21" xfId="0" applyFont="1" applyFill="1" applyBorder="1" applyAlignment="1">
      <alignment horizontal="center" vertical="center"/>
    </xf>
    <xf numFmtId="0" fontId="22" fillId="15" borderId="21" xfId="0" applyFont="1" applyFill="1" applyBorder="1" applyAlignment="1">
      <alignment horizontal="center" vertical="center"/>
    </xf>
    <xf numFmtId="0" fontId="0" fillId="5" borderId="1" xfId="0" applyFill="1" applyBorder="1" applyAlignment="1">
      <alignment horizontal="center" vertical="center"/>
    </xf>
    <xf numFmtId="0" fontId="8" fillId="5" borderId="1" xfId="2" applyFill="1" applyBorder="1" applyAlignment="1">
      <alignment horizontal="center" vertical="center"/>
    </xf>
    <xf numFmtId="0" fontId="0" fillId="5" borderId="1" xfId="0"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0" fontId="0" fillId="0" borderId="22" xfId="0" applyBorder="1" applyAlignment="1">
      <alignment horizontal="right" vertical="top"/>
    </xf>
    <xf numFmtId="0" fontId="1" fillId="0" borderId="22" xfId="0" applyFont="1" applyBorder="1" applyAlignment="1">
      <alignment horizontal="left"/>
    </xf>
    <xf numFmtId="0" fontId="1" fillId="0" borderId="22" xfId="0" applyFont="1" applyBorder="1" applyAlignment="1">
      <alignment wrapText="1"/>
    </xf>
    <xf numFmtId="0" fontId="23" fillId="16" borderId="23" xfId="0" applyFont="1" applyFill="1" applyBorder="1" applyAlignment="1">
      <alignment horizontal="left" vertical="top"/>
    </xf>
    <xf numFmtId="0" fontId="0" fillId="16" borderId="23" xfId="0" applyFill="1" applyBorder="1" applyAlignment="1">
      <alignment horizontal="left" vertical="top"/>
    </xf>
    <xf numFmtId="0" fontId="0" fillId="16" borderId="23" xfId="0" applyFill="1" applyBorder="1"/>
    <xf numFmtId="0" fontId="0" fillId="16" borderId="0" xfId="0" applyFill="1" applyAlignment="1">
      <alignment horizontal="right" vertical="top"/>
    </xf>
    <xf numFmtId="0" fontId="0" fillId="16" borderId="0" xfId="0" applyFill="1" applyAlignment="1">
      <alignment horizontal="left" vertical="top" wrapText="1"/>
    </xf>
    <xf numFmtId="0" fontId="0" fillId="0" borderId="0" xfId="0" applyAlignment="1">
      <alignment horizontal="center" vertical="center" wrapText="1"/>
    </xf>
    <xf numFmtId="0" fontId="0" fillId="0" borderId="0" xfId="0" applyAlignment="1">
      <alignment vertical="center" wrapText="1"/>
    </xf>
    <xf numFmtId="0" fontId="0" fillId="12" borderId="1" xfId="0" applyFill="1" applyBorder="1"/>
    <xf numFmtId="0" fontId="0" fillId="12" borderId="12" xfId="0" applyFill="1" applyBorder="1"/>
    <xf numFmtId="1" fontId="0" fillId="9" borderId="1" xfId="0" applyNumberFormat="1" applyFill="1" applyBorder="1" applyAlignment="1">
      <alignment horizontal="center"/>
    </xf>
    <xf numFmtId="0" fontId="0" fillId="0" borderId="1" xfId="0" applyBorder="1" applyAlignment="1">
      <alignment horizontal="center" wrapText="1"/>
    </xf>
    <xf numFmtId="0" fontId="5"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0" fillId="2" borderId="0" xfId="0" applyFill="1" applyAlignment="1">
      <alignment vertical="center" wrapText="1"/>
    </xf>
    <xf numFmtId="0" fontId="1" fillId="2" borderId="0" xfId="0" applyFont="1" applyFill="1" applyAlignment="1">
      <alignment horizontal="left" vertical="center" wrapText="1"/>
    </xf>
    <xf numFmtId="0" fontId="0" fillId="10" borderId="1" xfId="0" applyFill="1" applyBorder="1" applyAlignment="1">
      <alignment horizontal="center"/>
    </xf>
    <xf numFmtId="0" fontId="0" fillId="2" borderId="6" xfId="0" applyFill="1" applyBorder="1" applyAlignment="1">
      <alignment horizontal="left"/>
    </xf>
    <xf numFmtId="0" fontId="0" fillId="2" borderId="11" xfId="0" applyFill="1" applyBorder="1" applyAlignment="1">
      <alignment horizontal="left"/>
    </xf>
    <xf numFmtId="0" fontId="0" fillId="2" borderId="12" xfId="0" applyFill="1" applyBorder="1" applyAlignment="1">
      <alignment horizontal="left"/>
    </xf>
    <xf numFmtId="0" fontId="0" fillId="9" borderId="1" xfId="0" applyFill="1" applyBorder="1" applyAlignment="1">
      <alignment horizontal="center"/>
    </xf>
    <xf numFmtId="0" fontId="0" fillId="2" borderId="1" xfId="0" applyFill="1" applyBorder="1" applyAlignment="1">
      <alignment horizontal="left"/>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5" fillId="7" borderId="3" xfId="0" applyFont="1" applyFill="1" applyBorder="1" applyAlignment="1">
      <alignment horizontal="center" vertical="center"/>
    </xf>
    <xf numFmtId="0" fontId="2" fillId="4" borderId="0" xfId="0" applyFont="1" applyFill="1" applyAlignment="1">
      <alignment horizontal="left" wrapText="1"/>
    </xf>
    <xf numFmtId="0" fontId="0" fillId="2" borderId="13" xfId="0" applyFill="1" applyBorder="1" applyAlignment="1">
      <alignment horizontal="left"/>
    </xf>
    <xf numFmtId="0" fontId="0" fillId="2" borderId="4" xfId="0" applyFill="1" applyBorder="1" applyAlignment="1">
      <alignment horizontal="left"/>
    </xf>
    <xf numFmtId="0" fontId="18" fillId="12" borderId="1" xfId="0" applyFont="1" applyFill="1" applyBorder="1" applyAlignment="1">
      <alignment horizontal="center" vertical="center"/>
    </xf>
    <xf numFmtId="0" fontId="19" fillId="12" borderId="1" xfId="0" applyFont="1" applyFill="1" applyBorder="1" applyAlignment="1">
      <alignment horizontal="center" vertical="center"/>
    </xf>
    <xf numFmtId="0" fontId="0" fillId="0" borderId="24" xfId="0" applyBorder="1" applyAlignment="1">
      <alignment horizontal="center" vertical="center" wrapText="1"/>
    </xf>
    <xf numFmtId="0" fontId="0" fillId="0" borderId="0" xfId="0" applyAlignment="1">
      <alignment horizontal="center" vertical="center" wrapText="1"/>
    </xf>
  </cellXfs>
  <cellStyles count="3">
    <cellStyle name="Hipervínculo" xfId="2" builtinId="8"/>
    <cellStyle name="Normal" xfId="0" builtinId="0"/>
    <cellStyle name="Normal 2" xfId="1" xr:uid="{24DF025E-3A03-4AEE-890D-5B5AB1F1E340}"/>
  </cellStyles>
  <dxfs count="2">
    <dxf>
      <fill>
        <patternFill>
          <bgColor theme="9" tint="0.59996337778862885"/>
        </patternFill>
      </fill>
    </dxf>
    <dxf>
      <fill>
        <patternFill>
          <bgColor rgb="FFE09A98"/>
        </patternFill>
      </fill>
    </dxf>
  </dxfs>
  <tableStyles count="0" defaultTableStyle="TableStyleMedium2" defaultPivotStyle="PivotStyleLight16"/>
  <colors>
    <mruColors>
      <color rgb="FF66FF33"/>
      <color rgb="FF00CC99"/>
      <color rgb="FFCC99FF"/>
      <color rgb="FFFF00FF"/>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Net Exports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economy!$J$6:$AK$6</c:f>
              <c:numCache>
                <c:formatCode>General</c:formatCode>
                <c:ptCount val="28"/>
                <c:pt idx="0">
                  <c:v>2023</c:v>
                </c:pt>
                <c:pt idx="1">
                  <c:v>2024</c:v>
                </c:pt>
                <c:pt idx="2">
                  <c:v>2025</c:v>
                </c:pt>
                <c:pt idx="3">
                  <c:v>2026</c:v>
                </c:pt>
                <c:pt idx="4">
                  <c:v>2027</c:v>
                </c:pt>
                <c:pt idx="5">
                  <c:v>2028</c:v>
                </c:pt>
                <c:pt idx="6">
                  <c:v>2029</c:v>
                </c:pt>
                <c:pt idx="7">
                  <c:v>2030</c:v>
                </c:pt>
                <c:pt idx="8">
                  <c:v>2031</c:v>
                </c:pt>
                <c:pt idx="9">
                  <c:v>2032</c:v>
                </c:pt>
                <c:pt idx="10">
                  <c:v>2033</c:v>
                </c:pt>
                <c:pt idx="11">
                  <c:v>2034</c:v>
                </c:pt>
                <c:pt idx="12">
                  <c:v>2035</c:v>
                </c:pt>
                <c:pt idx="13">
                  <c:v>2036</c:v>
                </c:pt>
                <c:pt idx="14">
                  <c:v>2037</c:v>
                </c:pt>
                <c:pt idx="15">
                  <c:v>2038</c:v>
                </c:pt>
                <c:pt idx="16">
                  <c:v>2039</c:v>
                </c:pt>
                <c:pt idx="17">
                  <c:v>2040</c:v>
                </c:pt>
                <c:pt idx="18">
                  <c:v>2041</c:v>
                </c:pt>
                <c:pt idx="19">
                  <c:v>2042</c:v>
                </c:pt>
                <c:pt idx="20">
                  <c:v>2043</c:v>
                </c:pt>
                <c:pt idx="21">
                  <c:v>2044</c:v>
                </c:pt>
                <c:pt idx="22">
                  <c:v>2045</c:v>
                </c:pt>
                <c:pt idx="23">
                  <c:v>2046</c:v>
                </c:pt>
                <c:pt idx="24">
                  <c:v>2047</c:v>
                </c:pt>
                <c:pt idx="25">
                  <c:v>2048</c:v>
                </c:pt>
                <c:pt idx="26">
                  <c:v>2049</c:v>
                </c:pt>
                <c:pt idx="27">
                  <c:v>2050</c:v>
                </c:pt>
              </c:numCache>
            </c:numRef>
          </c:xVal>
          <c:yVal>
            <c:numRef>
              <c:f>economy!$J$7:$AK$7</c:f>
              <c:numCache>
                <c:formatCode>#,##0.00</c:formatCode>
                <c:ptCount val="28"/>
                <c:pt idx="0">
                  <c:v>143.81119100000001</c:v>
                </c:pt>
                <c:pt idx="1">
                  <c:v>143.88235000000003</c:v>
                </c:pt>
                <c:pt idx="2">
                  <c:v>143.95350900000003</c:v>
                </c:pt>
                <c:pt idx="3">
                  <c:v>144.02466800000005</c:v>
                </c:pt>
                <c:pt idx="4">
                  <c:v>144.09582700000001</c:v>
                </c:pt>
                <c:pt idx="5">
                  <c:v>144.16698600000004</c:v>
                </c:pt>
                <c:pt idx="6">
                  <c:v>144.23814500000003</c:v>
                </c:pt>
                <c:pt idx="7">
                  <c:v>144.30930400000003</c:v>
                </c:pt>
                <c:pt idx="8">
                  <c:v>144.38046300000002</c:v>
                </c:pt>
                <c:pt idx="9">
                  <c:v>144.45162200000004</c:v>
                </c:pt>
                <c:pt idx="10">
                  <c:v>144.52278100000001</c:v>
                </c:pt>
                <c:pt idx="11">
                  <c:v>144.59394000000003</c:v>
                </c:pt>
                <c:pt idx="12">
                  <c:v>144.66509900000003</c:v>
                </c:pt>
                <c:pt idx="13">
                  <c:v>144.73625800000002</c:v>
                </c:pt>
                <c:pt idx="14">
                  <c:v>144.80741700000002</c:v>
                </c:pt>
                <c:pt idx="15">
                  <c:v>144.87857600000004</c:v>
                </c:pt>
                <c:pt idx="16">
                  <c:v>144.949735</c:v>
                </c:pt>
                <c:pt idx="17">
                  <c:v>145.02089400000003</c:v>
                </c:pt>
                <c:pt idx="18">
                  <c:v>145.09205300000002</c:v>
                </c:pt>
                <c:pt idx="19">
                  <c:v>145.16321200000002</c:v>
                </c:pt>
                <c:pt idx="20">
                  <c:v>145.23437100000001</c:v>
                </c:pt>
                <c:pt idx="21">
                  <c:v>145.30553000000003</c:v>
                </c:pt>
                <c:pt idx="22">
                  <c:v>145.376689</c:v>
                </c:pt>
                <c:pt idx="23">
                  <c:v>145.44784800000002</c:v>
                </c:pt>
                <c:pt idx="24">
                  <c:v>145.51900700000002</c:v>
                </c:pt>
                <c:pt idx="25">
                  <c:v>145.59016600000004</c:v>
                </c:pt>
                <c:pt idx="26">
                  <c:v>145.66132500000003</c:v>
                </c:pt>
                <c:pt idx="27">
                  <c:v>145.73248400000003</c:v>
                </c:pt>
              </c:numCache>
            </c:numRef>
          </c:yVal>
          <c:smooth val="0"/>
          <c:extLst>
            <c:ext xmlns:c16="http://schemas.microsoft.com/office/drawing/2014/chart" uri="{C3380CC4-5D6E-409C-BE32-E72D297353CC}">
              <c16:uniqueId val="{00000000-98A7-45E0-9230-8715A6AE7981}"/>
            </c:ext>
          </c:extLst>
        </c:ser>
        <c:dLbls>
          <c:showLegendKey val="0"/>
          <c:showVal val="0"/>
          <c:showCatName val="0"/>
          <c:showSerName val="0"/>
          <c:showPercent val="0"/>
          <c:showBubbleSize val="0"/>
        </c:dLbls>
        <c:axId val="622984960"/>
        <c:axId val="622983520"/>
      </c:scatterChart>
      <c:valAx>
        <c:axId val="62298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83520"/>
        <c:crosses val="autoZero"/>
        <c:crossBetween val="midCat"/>
      </c:valAx>
      <c:valAx>
        <c:axId val="622983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84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Net exports lineal regression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0.15258464566929134"/>
                  <c:y val="-0.165959827938174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[1]economy!$E$75:$L$75</c:f>
              <c:numCache>
                <c:formatCode>General</c:formatCode>
                <c:ptCount val="8"/>
                <c:pt idx="0">
                  <c:v>2015</c:v>
                </c:pt>
                <c:pt idx="1">
                  <c:v>2016</c:v>
                </c:pt>
                <c:pt idx="2">
                  <c:v>2017</c:v>
                </c:pt>
                <c:pt idx="3">
                  <c:v>2018</c:v>
                </c:pt>
                <c:pt idx="4">
                  <c:v>2019</c:v>
                </c:pt>
                <c:pt idx="5">
                  <c:v>2020</c:v>
                </c:pt>
                <c:pt idx="6">
                  <c:v>2021</c:v>
                </c:pt>
                <c:pt idx="7">
                  <c:v>2022</c:v>
                </c:pt>
              </c:numCache>
            </c:numRef>
          </c:xVal>
          <c:yVal>
            <c:numRef>
              <c:f>[1]economy!$E$76:$L$76</c:f>
              <c:numCache>
                <c:formatCode>General</c:formatCode>
                <c:ptCount val="8"/>
                <c:pt idx="0">
                  <c:v>-128.29766731336409</c:v>
                </c:pt>
                <c:pt idx="1">
                  <c:v>40.76671670440728</c:v>
                </c:pt>
                <c:pt idx="2">
                  <c:v>119.51932481533893</c:v>
                </c:pt>
                <c:pt idx="3">
                  <c:v>54.843757818744294</c:v>
                </c:pt>
                <c:pt idx="4">
                  <c:v>51.284454330768817</c:v>
                </c:pt>
                <c:pt idx="5">
                  <c:v>381.60094497137339</c:v>
                </c:pt>
                <c:pt idx="6">
                  <c:v>640.47826578790682</c:v>
                </c:pt>
                <c:pt idx="7">
                  <c:v>185.43290329657438</c:v>
                </c:pt>
              </c:numCache>
            </c:numRef>
          </c:yVal>
          <c:smooth val="0"/>
          <c:extLst>
            <c:ext xmlns:c16="http://schemas.microsoft.com/office/drawing/2014/chart" uri="{C3380CC4-5D6E-409C-BE32-E72D297353CC}">
              <c16:uniqueId val="{00000001-FDE0-48C3-A707-8DB2562BA394}"/>
            </c:ext>
          </c:extLst>
        </c:ser>
        <c:dLbls>
          <c:showLegendKey val="0"/>
          <c:showVal val="0"/>
          <c:showCatName val="0"/>
          <c:showSerName val="0"/>
          <c:showPercent val="0"/>
          <c:showBubbleSize val="0"/>
        </c:dLbls>
        <c:axId val="622966720"/>
        <c:axId val="622953280"/>
      </c:scatterChart>
      <c:valAx>
        <c:axId val="622966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53280"/>
        <c:crosses val="autoZero"/>
        <c:crossBetween val="midCat"/>
      </c:valAx>
      <c:valAx>
        <c:axId val="62295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966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Investment lineal regresion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[1]economy!$J$51:$L$51</c:f>
              <c:numCache>
                <c:formatCode>General</c:formatCode>
                <c:ptCount val="3"/>
                <c:pt idx="0">
                  <c:v>2020</c:v>
                </c:pt>
                <c:pt idx="1">
                  <c:v>2021</c:v>
                </c:pt>
                <c:pt idx="2">
                  <c:v>2022</c:v>
                </c:pt>
              </c:numCache>
            </c:numRef>
          </c:xVal>
          <c:yVal>
            <c:numRef>
              <c:f>[1]economy!$J$52:$L$52</c:f>
              <c:numCache>
                <c:formatCode>General</c:formatCode>
                <c:ptCount val="3"/>
                <c:pt idx="0">
                  <c:v>1095.3473198091758</c:v>
                </c:pt>
                <c:pt idx="1">
                  <c:v>1361.1944607157468</c:v>
                </c:pt>
                <c:pt idx="2">
                  <c:v>1414.4375410319485</c:v>
                </c:pt>
              </c:numCache>
            </c:numRef>
          </c:yVal>
          <c:smooth val="0"/>
          <c:extLst>
            <c:ext xmlns:c16="http://schemas.microsoft.com/office/drawing/2014/chart" uri="{C3380CC4-5D6E-409C-BE32-E72D297353CC}">
              <c16:uniqueId val="{00000001-A189-4CB6-B993-28994F978A99}"/>
            </c:ext>
          </c:extLst>
        </c:ser>
        <c:dLbls>
          <c:showLegendKey val="0"/>
          <c:showVal val="0"/>
          <c:showCatName val="0"/>
          <c:showSerName val="0"/>
          <c:showPercent val="0"/>
          <c:showBubbleSize val="0"/>
        </c:dLbls>
        <c:axId val="2118101648"/>
        <c:axId val="2118103568"/>
      </c:scatterChart>
      <c:valAx>
        <c:axId val="2118101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03568"/>
        <c:crosses val="autoZero"/>
        <c:crossBetween val="midCat"/>
      </c:valAx>
      <c:valAx>
        <c:axId val="211810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01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Taxes less subsides lineal regresion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[1]economy!$J$6:$L$6</c:f>
              <c:numCache>
                <c:formatCode>General</c:formatCode>
                <c:ptCount val="3"/>
                <c:pt idx="0">
                  <c:v>2020</c:v>
                </c:pt>
                <c:pt idx="1">
                  <c:v>2021</c:v>
                </c:pt>
                <c:pt idx="2">
                  <c:v>2022</c:v>
                </c:pt>
              </c:numCache>
            </c:numRef>
          </c:xVal>
          <c:yVal>
            <c:numRef>
              <c:f>[1]economy!$J$13:$L$13</c:f>
              <c:numCache>
                <c:formatCode>General</c:formatCode>
                <c:ptCount val="3"/>
                <c:pt idx="0">
                  <c:v>899.3</c:v>
                </c:pt>
                <c:pt idx="1">
                  <c:v>974.9</c:v>
                </c:pt>
                <c:pt idx="2">
                  <c:v>978.7</c:v>
                </c:pt>
              </c:numCache>
            </c:numRef>
          </c:yVal>
          <c:smooth val="0"/>
          <c:extLst>
            <c:ext xmlns:c16="http://schemas.microsoft.com/office/drawing/2014/chart" uri="{C3380CC4-5D6E-409C-BE32-E72D297353CC}">
              <c16:uniqueId val="{00000001-409D-47C3-B73B-C868C3FE8B0A}"/>
            </c:ext>
          </c:extLst>
        </c:ser>
        <c:dLbls>
          <c:showLegendKey val="0"/>
          <c:showVal val="0"/>
          <c:showCatName val="0"/>
          <c:showSerName val="0"/>
          <c:showPercent val="0"/>
          <c:showBubbleSize val="0"/>
        </c:dLbls>
        <c:axId val="916814560"/>
        <c:axId val="1604577888"/>
      </c:scatterChart>
      <c:valAx>
        <c:axId val="91681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7888"/>
        <c:crosses val="autoZero"/>
        <c:crossBetween val="midCat"/>
      </c:valAx>
      <c:valAx>
        <c:axId val="160457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81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Investment projection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economy!$H$6:$AK$6</c:f>
              <c:numCache>
                <c:formatCode>General</c:formatCode>
                <c:ptCount val="3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pt idx="20">
                  <c:v>2041</c:v>
                </c:pt>
                <c:pt idx="21">
                  <c:v>2042</c:v>
                </c:pt>
                <c:pt idx="22">
                  <c:v>2043</c:v>
                </c:pt>
                <c:pt idx="23">
                  <c:v>2044</c:v>
                </c:pt>
                <c:pt idx="24">
                  <c:v>2045</c:v>
                </c:pt>
                <c:pt idx="25">
                  <c:v>2046</c:v>
                </c:pt>
                <c:pt idx="26">
                  <c:v>2047</c:v>
                </c:pt>
                <c:pt idx="27">
                  <c:v>2048</c:v>
                </c:pt>
                <c:pt idx="28">
                  <c:v>2049</c:v>
                </c:pt>
                <c:pt idx="29">
                  <c:v>2050</c:v>
                </c:pt>
              </c:numCache>
            </c:numRef>
          </c:xVal>
          <c:yVal>
            <c:numRef>
              <c:f>economy!$H$8:$AK$8</c:f>
              <c:numCache>
                <c:formatCode>#,##0.00</c:formatCode>
                <c:ptCount val="30"/>
                <c:pt idx="0">
                  <c:v>1361.1944607157468</c:v>
                </c:pt>
                <c:pt idx="1">
                  <c:v>1414.4375410319485</c:v>
                </c:pt>
                <c:pt idx="2">
                  <c:v>1619.6500000000233</c:v>
                </c:pt>
                <c:pt idx="3">
                  <c:v>1779.2000000000116</c:v>
                </c:pt>
                <c:pt idx="4">
                  <c:v>1938.75</c:v>
                </c:pt>
                <c:pt idx="5">
                  <c:v>2098.3000000000466</c:v>
                </c:pt>
                <c:pt idx="6">
                  <c:v>2257.8500000000349</c:v>
                </c:pt>
                <c:pt idx="7">
                  <c:v>2417.4000000000233</c:v>
                </c:pt>
                <c:pt idx="8">
                  <c:v>2576.9500000000116</c:v>
                </c:pt>
                <c:pt idx="9">
                  <c:v>2736.5</c:v>
                </c:pt>
                <c:pt idx="10">
                  <c:v>2896.0500000000466</c:v>
                </c:pt>
                <c:pt idx="11">
                  <c:v>3055.6000000000349</c:v>
                </c:pt>
                <c:pt idx="12">
                  <c:v>3215.1500000000233</c:v>
                </c:pt>
                <c:pt idx="13">
                  <c:v>3374.7000000000116</c:v>
                </c:pt>
                <c:pt idx="14">
                  <c:v>3534.25</c:v>
                </c:pt>
                <c:pt idx="15">
                  <c:v>3693.8000000000466</c:v>
                </c:pt>
                <c:pt idx="16">
                  <c:v>3853.3500000000349</c:v>
                </c:pt>
                <c:pt idx="17">
                  <c:v>4012.9000000000233</c:v>
                </c:pt>
                <c:pt idx="18">
                  <c:v>4172.4500000000116</c:v>
                </c:pt>
                <c:pt idx="19">
                  <c:v>4332</c:v>
                </c:pt>
                <c:pt idx="20">
                  <c:v>4491.5500000000466</c:v>
                </c:pt>
                <c:pt idx="21">
                  <c:v>4651.1000000000349</c:v>
                </c:pt>
                <c:pt idx="22">
                  <c:v>4810.6500000000233</c:v>
                </c:pt>
                <c:pt idx="23">
                  <c:v>4970.2000000000116</c:v>
                </c:pt>
                <c:pt idx="24">
                  <c:v>5129.75</c:v>
                </c:pt>
                <c:pt idx="25">
                  <c:v>5289.3000000000466</c:v>
                </c:pt>
                <c:pt idx="26">
                  <c:v>5448.8500000000349</c:v>
                </c:pt>
                <c:pt idx="27">
                  <c:v>5608.4000000000233</c:v>
                </c:pt>
                <c:pt idx="28">
                  <c:v>5767.9500000000116</c:v>
                </c:pt>
                <c:pt idx="29">
                  <c:v>5927.5</c:v>
                </c:pt>
              </c:numCache>
            </c:numRef>
          </c:yVal>
          <c:smooth val="0"/>
          <c:extLst>
            <c:ext xmlns:c16="http://schemas.microsoft.com/office/drawing/2014/chart" uri="{C3380CC4-5D6E-409C-BE32-E72D297353CC}">
              <c16:uniqueId val="{00000000-B3AA-4260-A9E9-975DBE497AA0}"/>
            </c:ext>
          </c:extLst>
        </c:ser>
        <c:dLbls>
          <c:showLegendKey val="0"/>
          <c:showVal val="0"/>
          <c:showCatName val="0"/>
          <c:showSerName val="0"/>
          <c:showPercent val="0"/>
          <c:showBubbleSize val="0"/>
        </c:dLbls>
        <c:axId val="802560960"/>
        <c:axId val="802560000"/>
      </c:scatterChart>
      <c:valAx>
        <c:axId val="80256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60000"/>
        <c:crosses val="autoZero"/>
        <c:crossBetween val="midCat"/>
      </c:valAx>
      <c:valAx>
        <c:axId val="802560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560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Government expending</a:t>
            </a:r>
          </a:p>
          <a:p>
            <a:pPr>
              <a:defRPr/>
            </a:pP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[1]economy!$F$26:$H$26</c:f>
              <c:numCache>
                <c:formatCode>General</c:formatCode>
                <c:ptCount val="3"/>
                <c:pt idx="0">
                  <c:v>2016</c:v>
                </c:pt>
                <c:pt idx="1">
                  <c:v>2017</c:v>
                </c:pt>
                <c:pt idx="2">
                  <c:v>2018</c:v>
                </c:pt>
              </c:numCache>
            </c:numRef>
          </c:xVal>
          <c:yVal>
            <c:numRef>
              <c:f>[1]economy!$F$27:$H$27</c:f>
              <c:numCache>
                <c:formatCode>General</c:formatCode>
                <c:ptCount val="3"/>
                <c:pt idx="0">
                  <c:v>1745.6193738587153</c:v>
                </c:pt>
                <c:pt idx="1">
                  <c:v>2009.2908623763428</c:v>
                </c:pt>
                <c:pt idx="2">
                  <c:v>2087.1254247351317</c:v>
                </c:pt>
              </c:numCache>
            </c:numRef>
          </c:yVal>
          <c:smooth val="0"/>
          <c:extLst>
            <c:ext xmlns:c16="http://schemas.microsoft.com/office/drawing/2014/chart" uri="{C3380CC4-5D6E-409C-BE32-E72D297353CC}">
              <c16:uniqueId val="{00000001-429A-4211-9474-9E88F1435D6B}"/>
            </c:ext>
          </c:extLst>
        </c:ser>
        <c:dLbls>
          <c:showLegendKey val="0"/>
          <c:showVal val="0"/>
          <c:showCatName val="0"/>
          <c:showSerName val="0"/>
          <c:showPercent val="0"/>
          <c:showBubbleSize val="0"/>
        </c:dLbls>
        <c:axId val="1604578368"/>
        <c:axId val="1604575488"/>
      </c:scatterChart>
      <c:valAx>
        <c:axId val="160457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5488"/>
        <c:crosses val="autoZero"/>
        <c:crossBetween val="midCat"/>
      </c:valAx>
      <c:valAx>
        <c:axId val="160457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5783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[1]economy!$E$18:$L$18</c:f>
              <c:numCache>
                <c:formatCode>General</c:formatCode>
                <c:ptCount val="8"/>
                <c:pt idx="0">
                  <c:v>2015</c:v>
                </c:pt>
                <c:pt idx="1">
                  <c:v>2016</c:v>
                </c:pt>
                <c:pt idx="2">
                  <c:v>2017</c:v>
                </c:pt>
                <c:pt idx="3">
                  <c:v>2018</c:v>
                </c:pt>
                <c:pt idx="4">
                  <c:v>2019</c:v>
                </c:pt>
                <c:pt idx="5">
                  <c:v>2020</c:v>
                </c:pt>
                <c:pt idx="6">
                  <c:v>2021</c:v>
                </c:pt>
                <c:pt idx="7">
                  <c:v>2022</c:v>
                </c:pt>
              </c:numCache>
            </c:numRef>
          </c:xVal>
          <c:yVal>
            <c:numRef>
              <c:f>[1]economy!$E$19:$L$19</c:f>
              <c:numCache>
                <c:formatCode>General</c:formatCode>
                <c:ptCount val="8"/>
                <c:pt idx="0">
                  <c:v>0.39316567046351641</c:v>
                </c:pt>
                <c:pt idx="1">
                  <c:v>0.39064667710897294</c:v>
                </c:pt>
                <c:pt idx="2">
                  <c:v>0.38803118650057428</c:v>
                </c:pt>
                <c:pt idx="3">
                  <c:v>0.38698951224298445</c:v>
                </c:pt>
                <c:pt idx="4">
                  <c:v>0.38556320735154481</c:v>
                </c:pt>
                <c:pt idx="5">
                  <c:v>0.3683408739476548</c:v>
                </c:pt>
                <c:pt idx="6">
                  <c:v>0.36498798339523703</c:v>
                </c:pt>
                <c:pt idx="7">
                  <c:v>0.3494448002257704</c:v>
                </c:pt>
              </c:numCache>
            </c:numRef>
          </c:yVal>
          <c:smooth val="0"/>
          <c:extLst>
            <c:ext xmlns:c16="http://schemas.microsoft.com/office/drawing/2014/chart" uri="{C3380CC4-5D6E-409C-BE32-E72D297353CC}">
              <c16:uniqueId val="{00000001-8674-4CDE-A2D9-1368B4A43DBB}"/>
            </c:ext>
          </c:extLst>
        </c:ser>
        <c:dLbls>
          <c:showLegendKey val="0"/>
          <c:showVal val="0"/>
          <c:showCatName val="0"/>
          <c:showSerName val="0"/>
          <c:showPercent val="0"/>
          <c:showBubbleSize val="0"/>
        </c:dLbls>
        <c:axId val="906157648"/>
        <c:axId val="906158128"/>
      </c:scatterChart>
      <c:valAx>
        <c:axId val="9061576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8128"/>
        <c:crosses val="autoZero"/>
        <c:crossBetween val="midCat"/>
      </c:valAx>
      <c:valAx>
        <c:axId val="90615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7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Transport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[1]economy!$E$18:$L$18</c:f>
              <c:numCache>
                <c:formatCode>General</c:formatCode>
                <c:ptCount val="8"/>
                <c:pt idx="0">
                  <c:v>2015</c:v>
                </c:pt>
                <c:pt idx="1">
                  <c:v>2016</c:v>
                </c:pt>
                <c:pt idx="2">
                  <c:v>2017</c:v>
                </c:pt>
                <c:pt idx="3">
                  <c:v>2018</c:v>
                </c:pt>
                <c:pt idx="4">
                  <c:v>2019</c:v>
                </c:pt>
                <c:pt idx="5">
                  <c:v>2020</c:v>
                </c:pt>
                <c:pt idx="6">
                  <c:v>2021</c:v>
                </c:pt>
                <c:pt idx="7">
                  <c:v>2022</c:v>
                </c:pt>
              </c:numCache>
            </c:numRef>
          </c:xVal>
          <c:yVal>
            <c:numRef>
              <c:f>[1]economy!$E$20:$L$20</c:f>
              <c:numCache>
                <c:formatCode>General</c:formatCode>
                <c:ptCount val="8"/>
                <c:pt idx="0">
                  <c:v>5.4415247547084697E-2</c:v>
                </c:pt>
                <c:pt idx="1">
                  <c:v>5.45983441485791E-2</c:v>
                </c:pt>
                <c:pt idx="2">
                  <c:v>5.4256118031628241E-2</c:v>
                </c:pt>
                <c:pt idx="3">
                  <c:v>5.4891742799206319E-2</c:v>
                </c:pt>
                <c:pt idx="4">
                  <c:v>5.4285308915494337E-2</c:v>
                </c:pt>
                <c:pt idx="5">
                  <c:v>4.3915010595040375E-2</c:v>
                </c:pt>
                <c:pt idx="6">
                  <c:v>4.5914354380598647E-2</c:v>
                </c:pt>
                <c:pt idx="7">
                  <c:v>5.089602622409882E-2</c:v>
                </c:pt>
              </c:numCache>
            </c:numRef>
          </c:yVal>
          <c:smooth val="0"/>
          <c:extLst>
            <c:ext xmlns:c16="http://schemas.microsoft.com/office/drawing/2014/chart" uri="{C3380CC4-5D6E-409C-BE32-E72D297353CC}">
              <c16:uniqueId val="{00000001-F896-413B-94AB-EA186FE89D25}"/>
            </c:ext>
          </c:extLst>
        </c:ser>
        <c:dLbls>
          <c:showLegendKey val="0"/>
          <c:showVal val="0"/>
          <c:showCatName val="0"/>
          <c:showSerName val="0"/>
          <c:showPercent val="0"/>
          <c:showBubbleSize val="0"/>
        </c:dLbls>
        <c:axId val="917304016"/>
        <c:axId val="916497200"/>
      </c:scatterChart>
      <c:valAx>
        <c:axId val="91730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497200"/>
        <c:crosses val="autoZero"/>
        <c:crossBetween val="midCat"/>
      </c:valAx>
      <c:valAx>
        <c:axId val="91649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3040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commercial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[1]economy!$E$18:$L$18</c:f>
              <c:numCache>
                <c:formatCode>General</c:formatCode>
                <c:ptCount val="8"/>
                <c:pt idx="0">
                  <c:v>2015</c:v>
                </c:pt>
                <c:pt idx="1">
                  <c:v>2016</c:v>
                </c:pt>
                <c:pt idx="2">
                  <c:v>2017</c:v>
                </c:pt>
                <c:pt idx="3">
                  <c:v>2018</c:v>
                </c:pt>
                <c:pt idx="4">
                  <c:v>2019</c:v>
                </c:pt>
                <c:pt idx="5">
                  <c:v>2020</c:v>
                </c:pt>
                <c:pt idx="6">
                  <c:v>2021</c:v>
                </c:pt>
                <c:pt idx="7">
                  <c:v>2022</c:v>
                </c:pt>
              </c:numCache>
            </c:numRef>
          </c:xVal>
          <c:yVal>
            <c:numRef>
              <c:f>[1]economy!$E$21:$L$21</c:f>
              <c:numCache>
                <c:formatCode>General</c:formatCode>
                <c:ptCount val="8"/>
                <c:pt idx="0">
                  <c:v>0.5217097101612721</c:v>
                </c:pt>
                <c:pt idx="1">
                  <c:v>0.52484895949876931</c:v>
                </c:pt>
                <c:pt idx="2">
                  <c:v>0.52294814029507908</c:v>
                </c:pt>
                <c:pt idx="3">
                  <c:v>0.52293788020844689</c:v>
                </c:pt>
                <c:pt idx="4">
                  <c:v>0.52742095670490141</c:v>
                </c:pt>
                <c:pt idx="5">
                  <c:v>0.54435599335662332</c:v>
                </c:pt>
                <c:pt idx="6">
                  <c:v>0.54513873716408123</c:v>
                </c:pt>
                <c:pt idx="7">
                  <c:v>0.55574249150647459</c:v>
                </c:pt>
              </c:numCache>
            </c:numRef>
          </c:yVal>
          <c:smooth val="0"/>
          <c:extLst>
            <c:ext xmlns:c16="http://schemas.microsoft.com/office/drawing/2014/chart" uri="{C3380CC4-5D6E-409C-BE32-E72D297353CC}">
              <c16:uniqueId val="{00000001-A0EA-44EA-A17D-670FCF1A7EDB}"/>
            </c:ext>
          </c:extLst>
        </c:ser>
        <c:dLbls>
          <c:showLegendKey val="0"/>
          <c:showVal val="0"/>
          <c:showCatName val="0"/>
          <c:showSerName val="0"/>
          <c:showPercent val="0"/>
          <c:showBubbleSize val="0"/>
        </c:dLbls>
        <c:axId val="832088912"/>
        <c:axId val="832087472"/>
      </c:scatterChart>
      <c:valAx>
        <c:axId val="832088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87472"/>
        <c:crosses val="autoZero"/>
        <c:crossBetween val="midCat"/>
      </c:valAx>
      <c:valAx>
        <c:axId val="8320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0889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[1]economy!$E$18:$L$18</c:f>
              <c:numCache>
                <c:formatCode>General</c:formatCode>
                <c:ptCount val="8"/>
                <c:pt idx="0">
                  <c:v>2015</c:v>
                </c:pt>
                <c:pt idx="1">
                  <c:v>2016</c:v>
                </c:pt>
                <c:pt idx="2">
                  <c:v>2017</c:v>
                </c:pt>
                <c:pt idx="3">
                  <c:v>2018</c:v>
                </c:pt>
                <c:pt idx="4">
                  <c:v>2019</c:v>
                </c:pt>
                <c:pt idx="5">
                  <c:v>2020</c:v>
                </c:pt>
                <c:pt idx="6">
                  <c:v>2021</c:v>
                </c:pt>
                <c:pt idx="7">
                  <c:v>2022</c:v>
                </c:pt>
              </c:numCache>
            </c:numRef>
          </c:xVal>
          <c:yVal>
            <c:numRef>
              <c:f>[1]economy!$E$22:$L$22</c:f>
              <c:numCache>
                <c:formatCode>General</c:formatCode>
                <c:ptCount val="8"/>
                <c:pt idx="0">
                  <c:v>3.0709371828126764E-2</c:v>
                </c:pt>
                <c:pt idx="1">
                  <c:v>2.9906019243678677E-2</c:v>
                </c:pt>
                <c:pt idx="2">
                  <c:v>3.4764555172718446E-2</c:v>
                </c:pt>
                <c:pt idx="3">
                  <c:v>3.5180864749362224E-2</c:v>
                </c:pt>
                <c:pt idx="4">
                  <c:v>3.2730527028059411E-2</c:v>
                </c:pt>
                <c:pt idx="5">
                  <c:v>4.338812210068152E-2</c:v>
                </c:pt>
                <c:pt idx="6">
                  <c:v>4.3958925060083025E-2</c:v>
                </c:pt>
                <c:pt idx="7">
                  <c:v>4.3916682043656181E-2</c:v>
                </c:pt>
              </c:numCache>
            </c:numRef>
          </c:yVal>
          <c:smooth val="0"/>
          <c:extLst>
            <c:ext xmlns:c16="http://schemas.microsoft.com/office/drawing/2014/chart" uri="{C3380CC4-5D6E-409C-BE32-E72D297353CC}">
              <c16:uniqueId val="{00000001-3B29-4B14-943E-EBEECFC91CE6}"/>
            </c:ext>
          </c:extLst>
        </c:ser>
        <c:dLbls>
          <c:showLegendKey val="0"/>
          <c:showVal val="0"/>
          <c:showCatName val="0"/>
          <c:showSerName val="0"/>
          <c:showPercent val="0"/>
          <c:showBubbleSize val="0"/>
        </c:dLbls>
        <c:axId val="832688720"/>
        <c:axId val="832691600"/>
      </c:scatterChart>
      <c:valAx>
        <c:axId val="832688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91600"/>
        <c:crosses val="autoZero"/>
        <c:crossBetween val="midCat"/>
      </c:valAx>
      <c:valAx>
        <c:axId val="8326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88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201098</xdr:colOff>
      <xdr:row>0</xdr:row>
      <xdr:rowOff>78740</xdr:rowOff>
    </xdr:from>
    <xdr:to>
      <xdr:col>6</xdr:col>
      <xdr:colOff>263616</xdr:colOff>
      <xdr:row>0</xdr:row>
      <xdr:rowOff>612140</xdr:rowOff>
    </xdr:to>
    <xdr:pic>
      <xdr:nvPicPr>
        <xdr:cNvPr id="4" name="Imagen 3" descr="AfriLabs &amp; several partners from Europe &amp; Africa commence the ONEPlanET  project – ONEPlanET Project">
          <a:extLst>
            <a:ext uri="{FF2B5EF4-FFF2-40B4-BE49-F238E27FC236}">
              <a16:creationId xmlns:a16="http://schemas.microsoft.com/office/drawing/2014/main" id="{9754EE59-710F-4B20-8375-AF0F58A5A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0398" y="78740"/>
          <a:ext cx="854998" cy="53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130809</xdr:colOff>
      <xdr:row>0</xdr:row>
      <xdr:rowOff>125006</xdr:rowOff>
    </xdr:from>
    <xdr:to>
      <xdr:col>0</xdr:col>
      <xdr:colOff>1673848</xdr:colOff>
      <xdr:row>0</xdr:row>
      <xdr:rowOff>574040</xdr:rowOff>
    </xdr:to>
    <xdr:pic>
      <xdr:nvPicPr>
        <xdr:cNvPr id="5" name="Imagen 4" descr="HOME - GEEDS">
          <a:extLst>
            <a:ext uri="{FF2B5EF4-FFF2-40B4-BE49-F238E27FC236}">
              <a16:creationId xmlns:a16="http://schemas.microsoft.com/office/drawing/2014/main" id="{0BDC47CB-AF8B-48B3-9411-642F8387FC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809" y="125006"/>
          <a:ext cx="1536689" cy="46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281132</xdr:colOff>
      <xdr:row>0</xdr:row>
      <xdr:rowOff>556293</xdr:rowOff>
    </xdr:from>
    <xdr:to>
      <xdr:col>26</xdr:col>
      <xdr:colOff>131527</xdr:colOff>
      <xdr:row>64</xdr:row>
      <xdr:rowOff>170776</xdr:rowOff>
    </xdr:to>
    <xdr:pic>
      <xdr:nvPicPr>
        <xdr:cNvPr id="7" name="Imagen 6">
          <a:extLst>
            <a:ext uri="{FF2B5EF4-FFF2-40B4-BE49-F238E27FC236}">
              <a16:creationId xmlns:a16="http://schemas.microsoft.com/office/drawing/2014/main" id="{155B1145-53A5-400C-9894-37C1DA4101BC}"/>
            </a:ext>
          </a:extLst>
        </xdr:cNvPr>
        <xdr:cNvPicPr>
          <a:picLocks noChangeAspect="1"/>
        </xdr:cNvPicPr>
      </xdr:nvPicPr>
      <xdr:blipFill>
        <a:blip xmlns:r="http://schemas.openxmlformats.org/officeDocument/2006/relationships" r:embed="rId3"/>
        <a:stretch>
          <a:fillRect/>
        </a:stretch>
      </xdr:blipFill>
      <xdr:spPr>
        <a:xfrm>
          <a:off x="12908561" y="556293"/>
          <a:ext cx="10180937" cy="13842112"/>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xdr:colOff>
      <xdr:row>19</xdr:row>
      <xdr:rowOff>171450</xdr:rowOff>
    </xdr:from>
    <xdr:to>
      <xdr:col>5</xdr:col>
      <xdr:colOff>82550</xdr:colOff>
      <xdr:row>27</xdr:row>
      <xdr:rowOff>57150</xdr:rowOff>
    </xdr:to>
    <xdr:sp macro="" textlink="">
      <xdr:nvSpPr>
        <xdr:cNvPr id="2" name="CuadroTexto 1">
          <a:extLst>
            <a:ext uri="{FF2B5EF4-FFF2-40B4-BE49-F238E27FC236}">
              <a16:creationId xmlns:a16="http://schemas.microsoft.com/office/drawing/2014/main" id="{598293F5-C6F2-4233-BCEB-31A2EE7FD74B}"/>
            </a:ext>
          </a:extLst>
        </xdr:cNvPr>
        <xdr:cNvSpPr txBox="1"/>
      </xdr:nvSpPr>
      <xdr:spPr>
        <a:xfrm>
          <a:off x="3194050" y="3670300"/>
          <a:ext cx="3225800" cy="13589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Could the heads</a:t>
          </a:r>
          <a:r>
            <a:rPr lang="en-GB" sz="1800" b="1" baseline="0"/>
            <a:t> of chicken, other, and diary be endogenous dependent on population?</a:t>
          </a:r>
          <a:endParaRPr lang="en-GB" sz="18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299544</xdr:colOff>
      <xdr:row>0</xdr:row>
      <xdr:rowOff>78542</xdr:rowOff>
    </xdr:from>
    <xdr:to>
      <xdr:col>6</xdr:col>
      <xdr:colOff>79483</xdr:colOff>
      <xdr:row>0</xdr:row>
      <xdr:rowOff>536831</xdr:rowOff>
    </xdr:to>
    <xdr:pic>
      <xdr:nvPicPr>
        <xdr:cNvPr id="10" name="Imagen 9" descr="AfriLabs &amp; several partners from Europe &amp; Africa commence the ONEPlanET  project – ONEPlanET Project">
          <a:extLst>
            <a:ext uri="{FF2B5EF4-FFF2-40B4-BE49-F238E27FC236}">
              <a16:creationId xmlns:a16="http://schemas.microsoft.com/office/drawing/2014/main" id="{4BE114FB-2397-4B7B-9759-58863BD8C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187" y="78542"/>
          <a:ext cx="712846" cy="4646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279584</xdr:colOff>
      <xdr:row>0</xdr:row>
      <xdr:rowOff>136065</xdr:rowOff>
    </xdr:from>
    <xdr:to>
      <xdr:col>0</xdr:col>
      <xdr:colOff>1673846</xdr:colOff>
      <xdr:row>0</xdr:row>
      <xdr:rowOff>536050</xdr:rowOff>
    </xdr:to>
    <xdr:pic>
      <xdr:nvPicPr>
        <xdr:cNvPr id="11" name="Imagen 10" descr="HOME - GEEDS">
          <a:extLst>
            <a:ext uri="{FF2B5EF4-FFF2-40B4-BE49-F238E27FC236}">
              <a16:creationId xmlns:a16="http://schemas.microsoft.com/office/drawing/2014/main" id="{52E2BDFA-0389-41A1-BC52-8AB077A889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9584" y="136065"/>
          <a:ext cx="1394891" cy="399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39</xdr:col>
      <xdr:colOff>396240</xdr:colOff>
      <xdr:row>0</xdr:row>
      <xdr:rowOff>163830</xdr:rowOff>
    </xdr:from>
    <xdr:to>
      <xdr:col>47</xdr:col>
      <xdr:colOff>91440</xdr:colOff>
      <xdr:row>15</xdr:row>
      <xdr:rowOff>163830</xdr:rowOff>
    </xdr:to>
    <xdr:graphicFrame macro="">
      <xdr:nvGraphicFramePr>
        <xdr:cNvPr id="2" name="Chart 1">
          <a:extLst>
            <a:ext uri="{FF2B5EF4-FFF2-40B4-BE49-F238E27FC236}">
              <a16:creationId xmlns:a16="http://schemas.microsoft.com/office/drawing/2014/main" id="{D36D2952-B254-4E17-9CFD-09529417C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388620</xdr:colOff>
      <xdr:row>16</xdr:row>
      <xdr:rowOff>15240</xdr:rowOff>
    </xdr:from>
    <xdr:to>
      <xdr:col>47</xdr:col>
      <xdr:colOff>83820</xdr:colOff>
      <xdr:row>31</xdr:row>
      <xdr:rowOff>15240</xdr:rowOff>
    </xdr:to>
    <xdr:graphicFrame macro="">
      <xdr:nvGraphicFramePr>
        <xdr:cNvPr id="3" name="Chart 2">
          <a:extLst>
            <a:ext uri="{FF2B5EF4-FFF2-40B4-BE49-F238E27FC236}">
              <a16:creationId xmlns:a16="http://schemas.microsoft.com/office/drawing/2014/main" id="{F68A76B2-ABA1-48FC-9B96-82FBC8512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47</xdr:col>
      <xdr:colOff>99060</xdr:colOff>
      <xdr:row>16</xdr:row>
      <xdr:rowOff>22860</xdr:rowOff>
    </xdr:from>
    <xdr:to>
      <xdr:col>54</xdr:col>
      <xdr:colOff>403860</xdr:colOff>
      <xdr:row>31</xdr:row>
      <xdr:rowOff>22860</xdr:rowOff>
    </xdr:to>
    <xdr:graphicFrame macro="">
      <xdr:nvGraphicFramePr>
        <xdr:cNvPr id="4" name="Chart 3">
          <a:extLst>
            <a:ext uri="{FF2B5EF4-FFF2-40B4-BE49-F238E27FC236}">
              <a16:creationId xmlns:a16="http://schemas.microsoft.com/office/drawing/2014/main" id="{249B4BF0-16C5-4D70-8E3A-5EE02C30E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54</xdr:col>
      <xdr:colOff>541020</xdr:colOff>
      <xdr:row>16</xdr:row>
      <xdr:rowOff>22860</xdr:rowOff>
    </xdr:from>
    <xdr:to>
      <xdr:col>62</xdr:col>
      <xdr:colOff>236220</xdr:colOff>
      <xdr:row>31</xdr:row>
      <xdr:rowOff>22860</xdr:rowOff>
    </xdr:to>
    <xdr:graphicFrame macro="">
      <xdr:nvGraphicFramePr>
        <xdr:cNvPr id="5" name="Chart 4">
          <a:extLst>
            <a:ext uri="{FF2B5EF4-FFF2-40B4-BE49-F238E27FC236}">
              <a16:creationId xmlns:a16="http://schemas.microsoft.com/office/drawing/2014/main" id="{23FF6FBA-2DA0-45AC-91F2-2F82187EE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47</xdr:col>
      <xdr:colOff>121920</xdr:colOff>
      <xdr:row>1</xdr:row>
      <xdr:rowOff>49530</xdr:rowOff>
    </xdr:from>
    <xdr:to>
      <xdr:col>54</xdr:col>
      <xdr:colOff>426720</xdr:colOff>
      <xdr:row>16</xdr:row>
      <xdr:rowOff>49530</xdr:rowOff>
    </xdr:to>
    <xdr:graphicFrame macro="">
      <xdr:nvGraphicFramePr>
        <xdr:cNvPr id="6" name="Chart 5">
          <a:extLst>
            <a:ext uri="{FF2B5EF4-FFF2-40B4-BE49-F238E27FC236}">
              <a16:creationId xmlns:a16="http://schemas.microsoft.com/office/drawing/2014/main" id="{B2BE3948-3EEB-4FDB-88D9-BEF7D7287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320040</xdr:colOff>
      <xdr:row>16</xdr:row>
      <xdr:rowOff>53340</xdr:rowOff>
    </xdr:from>
    <xdr:to>
      <xdr:col>70</xdr:col>
      <xdr:colOff>15240</xdr:colOff>
      <xdr:row>31</xdr:row>
      <xdr:rowOff>53340</xdr:rowOff>
    </xdr:to>
    <xdr:graphicFrame macro="">
      <xdr:nvGraphicFramePr>
        <xdr:cNvPr id="7" name="Chart 6">
          <a:extLst>
            <a:ext uri="{FF2B5EF4-FFF2-40B4-BE49-F238E27FC236}">
              <a16:creationId xmlns:a16="http://schemas.microsoft.com/office/drawing/2014/main" id="{8EF78E60-F3F2-4E91-AE49-4503F5D23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70</xdr:col>
      <xdr:colOff>121920</xdr:colOff>
      <xdr:row>16</xdr:row>
      <xdr:rowOff>83820</xdr:rowOff>
    </xdr:from>
    <xdr:to>
      <xdr:col>77</xdr:col>
      <xdr:colOff>426720</xdr:colOff>
      <xdr:row>31</xdr:row>
      <xdr:rowOff>83820</xdr:rowOff>
    </xdr:to>
    <xdr:graphicFrame macro="">
      <xdr:nvGraphicFramePr>
        <xdr:cNvPr id="8" name="Chart 7">
          <a:extLst>
            <a:ext uri="{FF2B5EF4-FFF2-40B4-BE49-F238E27FC236}">
              <a16:creationId xmlns:a16="http://schemas.microsoft.com/office/drawing/2014/main" id="{50A1E142-BB9C-4CA4-8297-D52C7D294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78</xdr:col>
      <xdr:colOff>0</xdr:colOff>
      <xdr:row>17</xdr:row>
      <xdr:rowOff>0</xdr:rowOff>
    </xdr:from>
    <xdr:to>
      <xdr:col>85</xdr:col>
      <xdr:colOff>304800</xdr:colOff>
      <xdr:row>32</xdr:row>
      <xdr:rowOff>0</xdr:rowOff>
    </xdr:to>
    <xdr:graphicFrame macro="">
      <xdr:nvGraphicFramePr>
        <xdr:cNvPr id="9" name="Chart 8">
          <a:extLst>
            <a:ext uri="{FF2B5EF4-FFF2-40B4-BE49-F238E27FC236}">
              <a16:creationId xmlns:a16="http://schemas.microsoft.com/office/drawing/2014/main" id="{40A8FA8A-76E3-40E5-B371-F06838F91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85</xdr:col>
      <xdr:colOff>335280</xdr:colOff>
      <xdr:row>17</xdr:row>
      <xdr:rowOff>30480</xdr:rowOff>
    </xdr:from>
    <xdr:to>
      <xdr:col>93</xdr:col>
      <xdr:colOff>30480</xdr:colOff>
      <xdr:row>32</xdr:row>
      <xdr:rowOff>30480</xdr:rowOff>
    </xdr:to>
    <xdr:graphicFrame macro="">
      <xdr:nvGraphicFramePr>
        <xdr:cNvPr id="10" name="Chart 9">
          <a:extLst>
            <a:ext uri="{FF2B5EF4-FFF2-40B4-BE49-F238E27FC236}">
              <a16:creationId xmlns:a16="http://schemas.microsoft.com/office/drawing/2014/main" id="{85B6760B-4D92-4580-869A-505CF8EC3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93</xdr:col>
      <xdr:colOff>76200</xdr:colOff>
      <xdr:row>17</xdr:row>
      <xdr:rowOff>60960</xdr:rowOff>
    </xdr:from>
    <xdr:to>
      <xdr:col>100</xdr:col>
      <xdr:colOff>381000</xdr:colOff>
      <xdr:row>32</xdr:row>
      <xdr:rowOff>60960</xdr:rowOff>
    </xdr:to>
    <xdr:graphicFrame macro="">
      <xdr:nvGraphicFramePr>
        <xdr:cNvPr id="11" name="Chart 10">
          <a:extLst>
            <a:ext uri="{FF2B5EF4-FFF2-40B4-BE49-F238E27FC236}">
              <a16:creationId xmlns:a16="http://schemas.microsoft.com/office/drawing/2014/main" id="{1C2CECFD-CB9B-4F65-9686-D6CAE5B13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_parameter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vaes-my.sharepoint.com/personal/pedro_solano22_uva_es/Documents/Escritorio/ONEPlanET_Model_Inkomati_V10/scenario_parameters/scenario_parameters_delet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Libro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constants"/>
      <sheetName val="energy"/>
      <sheetName val="economy"/>
      <sheetName val="population"/>
      <sheetName val="land"/>
    </sheetNames>
    <sheetDataSet>
      <sheetData sheetId="0"/>
      <sheetData sheetId="1"/>
      <sheetData sheetId="2"/>
      <sheetData sheetId="3">
        <row r="6">
          <cell r="J6">
            <v>2020</v>
          </cell>
          <cell r="K6">
            <v>2021</v>
          </cell>
          <cell r="L6">
            <v>2022</v>
          </cell>
        </row>
        <row r="13">
          <cell r="E13">
            <v>1006.1</v>
          </cell>
          <cell r="F13">
            <v>998.3</v>
          </cell>
          <cell r="G13">
            <v>1009.9</v>
          </cell>
          <cell r="H13">
            <v>1011.6</v>
          </cell>
          <cell r="I13">
            <v>1007.3</v>
          </cell>
          <cell r="J13">
            <v>899.3</v>
          </cell>
          <cell r="K13">
            <v>974.9</v>
          </cell>
          <cell r="L13">
            <v>978.7</v>
          </cell>
        </row>
        <row r="18">
          <cell r="E18">
            <v>2015</v>
          </cell>
          <cell r="F18">
            <v>2016</v>
          </cell>
          <cell r="G18">
            <v>2017</v>
          </cell>
          <cell r="H18">
            <v>2018</v>
          </cell>
          <cell r="I18">
            <v>2019</v>
          </cell>
          <cell r="J18">
            <v>2020</v>
          </cell>
          <cell r="K18">
            <v>2021</v>
          </cell>
          <cell r="L18">
            <v>2022</v>
          </cell>
        </row>
        <row r="19">
          <cell r="E19">
            <v>0.39316567046351641</v>
          </cell>
          <cell r="F19">
            <v>0.39064667710897294</v>
          </cell>
          <cell r="G19">
            <v>0.38803118650057428</v>
          </cell>
          <cell r="H19">
            <v>0.38698951224298445</v>
          </cell>
          <cell r="I19">
            <v>0.38556320735154481</v>
          </cell>
          <cell r="J19">
            <v>0.3683408739476548</v>
          </cell>
          <cell r="K19">
            <v>0.36498798339523703</v>
          </cell>
          <cell r="L19">
            <v>0.3494448002257704</v>
          </cell>
        </row>
        <row r="20">
          <cell r="E20">
            <v>5.4415247547084697E-2</v>
          </cell>
          <cell r="F20">
            <v>5.45983441485791E-2</v>
          </cell>
          <cell r="G20">
            <v>5.4256118031628241E-2</v>
          </cell>
          <cell r="H20">
            <v>5.4891742799206319E-2</v>
          </cell>
          <cell r="I20">
            <v>5.4285308915494337E-2</v>
          </cell>
          <cell r="J20">
            <v>4.3915010595040375E-2</v>
          </cell>
          <cell r="K20">
            <v>4.5914354380598647E-2</v>
          </cell>
          <cell r="L20">
            <v>5.089602622409882E-2</v>
          </cell>
        </row>
        <row r="21">
          <cell r="E21">
            <v>0.5217097101612721</v>
          </cell>
          <cell r="F21">
            <v>0.52484895949876931</v>
          </cell>
          <cell r="G21">
            <v>0.52294814029507908</v>
          </cell>
          <cell r="H21">
            <v>0.52293788020844689</v>
          </cell>
          <cell r="I21">
            <v>0.52742095670490141</v>
          </cell>
          <cell r="J21">
            <v>0.54435599335662332</v>
          </cell>
          <cell r="K21">
            <v>0.54513873716408123</v>
          </cell>
          <cell r="L21">
            <v>0.55574249150647459</v>
          </cell>
        </row>
        <row r="22">
          <cell r="E22">
            <v>3.0709371828126764E-2</v>
          </cell>
          <cell r="F22">
            <v>2.9906019243678677E-2</v>
          </cell>
          <cell r="G22">
            <v>3.4764555172718446E-2</v>
          </cell>
          <cell r="H22">
            <v>3.5180864749362224E-2</v>
          </cell>
          <cell r="I22">
            <v>3.2730527028059411E-2</v>
          </cell>
          <cell r="J22">
            <v>4.338812210068152E-2</v>
          </cell>
          <cell r="K22">
            <v>4.3958925060083025E-2</v>
          </cell>
          <cell r="L22">
            <v>4.3916682043656181E-2</v>
          </cell>
        </row>
        <row r="26">
          <cell r="F26">
            <v>2016</v>
          </cell>
          <cell r="G26">
            <v>2017</v>
          </cell>
          <cell r="H26">
            <v>2018</v>
          </cell>
        </row>
        <row r="27">
          <cell r="E27">
            <v>1874.5052137229418</v>
          </cell>
          <cell r="F27">
            <v>1745.6193738587153</v>
          </cell>
          <cell r="G27">
            <v>2009.2908623763428</v>
          </cell>
          <cell r="H27">
            <v>2087.1254247351317</v>
          </cell>
          <cell r="I27">
            <v>1983.4863294120164</v>
          </cell>
          <cell r="J27">
            <v>1797.5343564770444</v>
          </cell>
        </row>
        <row r="28">
          <cell r="E28">
            <v>6287.5996796402696</v>
          </cell>
          <cell r="F28">
            <v>5721.3154905108895</v>
          </cell>
          <cell r="G28">
            <v>6581.5539944500088</v>
          </cell>
          <cell r="H28">
            <v>6898.9779422136553</v>
          </cell>
          <cell r="I28">
            <v>6492.6861130754751</v>
          </cell>
          <cell r="J28">
            <v>5462.0595189262149</v>
          </cell>
        </row>
        <row r="33">
          <cell r="E33">
            <v>0.56296000000000002</v>
          </cell>
          <cell r="F33">
            <v>0.58298000000000005</v>
          </cell>
          <cell r="G33">
            <v>0.60851</v>
          </cell>
          <cell r="H33">
            <v>0.59631999999999996</v>
          </cell>
          <cell r="I33">
            <v>0.59092</v>
          </cell>
          <cell r="J33">
            <v>0.59399000000000002</v>
          </cell>
        </row>
        <row r="37">
          <cell r="E37">
            <v>5558.1603760000007</v>
          </cell>
        </row>
        <row r="51">
          <cell r="E51">
            <v>2015</v>
          </cell>
          <cell r="F51">
            <v>2016</v>
          </cell>
          <cell r="G51">
            <v>2017</v>
          </cell>
          <cell r="H51">
            <v>2018</v>
          </cell>
          <cell r="I51">
            <v>2019</v>
          </cell>
          <cell r="J51">
            <v>2020</v>
          </cell>
          <cell r="K51">
            <v>2021</v>
          </cell>
          <cell r="L51">
            <v>2022</v>
          </cell>
        </row>
        <row r="52">
          <cell r="E52">
            <v>1839.7618373437426</v>
          </cell>
          <cell r="F52">
            <v>1533.4143761194325</v>
          </cell>
          <cell r="G52">
            <v>1735.0624456142016</v>
          </cell>
          <cell r="H52">
            <v>1743.9864540800922</v>
          </cell>
          <cell r="I52">
            <v>1602.6653100841481</v>
          </cell>
          <cell r="J52">
            <v>1095.3473198091758</v>
          </cell>
          <cell r="K52">
            <v>1361.1944607157468</v>
          </cell>
          <cell r="L52">
            <v>1414.4375410319485</v>
          </cell>
        </row>
        <row r="71">
          <cell r="E71">
            <v>0.10190270992018936</v>
          </cell>
          <cell r="F71">
            <v>0.10046709949008054</v>
          </cell>
          <cell r="G71">
            <v>0.10033668830878872</v>
          </cell>
          <cell r="H71">
            <v>9.9330383411396425E-2</v>
          </cell>
          <cell r="I71">
            <v>9.9045430440162632E-2</v>
          </cell>
          <cell r="J71">
            <v>9.338440284761286E-2</v>
          </cell>
        </row>
        <row r="75">
          <cell r="E75">
            <v>2015</v>
          </cell>
          <cell r="F75">
            <v>2016</v>
          </cell>
          <cell r="G75">
            <v>2017</v>
          </cell>
          <cell r="H75">
            <v>2018</v>
          </cell>
          <cell r="I75">
            <v>2019</v>
          </cell>
          <cell r="J75">
            <v>2020</v>
          </cell>
          <cell r="K75">
            <v>2021</v>
          </cell>
          <cell r="L75">
            <v>2022</v>
          </cell>
        </row>
        <row r="76">
          <cell r="E76">
            <v>-128.29766731336409</v>
          </cell>
          <cell r="F76">
            <v>40.76671670440728</v>
          </cell>
          <cell r="G76">
            <v>119.51932481533893</v>
          </cell>
          <cell r="H76">
            <v>54.843757818744294</v>
          </cell>
          <cell r="I76">
            <v>51.284454330768817</v>
          </cell>
          <cell r="J76">
            <v>381.60094497137339</v>
          </cell>
          <cell r="K76">
            <v>640.47826578790682</v>
          </cell>
          <cell r="L76">
            <v>185.43290329657438</v>
          </cell>
        </row>
      </sheetData>
      <sheetData sheetId="4">
        <row r="3">
          <cell r="C3">
            <v>0</v>
          </cell>
          <cell r="D3">
            <v>0</v>
          </cell>
          <cell r="E3">
            <v>0</v>
          </cell>
          <cell r="F3">
            <v>0</v>
          </cell>
          <cell r="G3">
            <v>0</v>
          </cell>
          <cell r="H3">
            <v>0</v>
          </cell>
        </row>
        <row r="4">
          <cell r="C4">
            <v>0</v>
          </cell>
          <cell r="D4">
            <v>0</v>
          </cell>
          <cell r="E4">
            <v>0</v>
          </cell>
          <cell r="F4">
            <v>0</v>
          </cell>
          <cell r="G4">
            <v>0</v>
          </cell>
          <cell r="H4">
            <v>0</v>
          </cell>
        </row>
        <row r="5">
          <cell r="C5">
            <v>0</v>
          </cell>
          <cell r="D5">
            <v>0</v>
          </cell>
          <cell r="E5">
            <v>0</v>
          </cell>
          <cell r="F5">
            <v>0</v>
          </cell>
          <cell r="G5">
            <v>0</v>
          </cell>
          <cell r="H5">
            <v>0</v>
          </cell>
        </row>
        <row r="6">
          <cell r="C6">
            <v>0</v>
          </cell>
          <cell r="D6">
            <v>0</v>
          </cell>
          <cell r="E6">
            <v>0</v>
          </cell>
          <cell r="F6">
            <v>0</v>
          </cell>
          <cell r="G6">
            <v>0</v>
          </cell>
          <cell r="H6">
            <v>0</v>
          </cell>
        </row>
        <row r="7">
          <cell r="C7">
            <v>0</v>
          </cell>
          <cell r="D7">
            <v>0</v>
          </cell>
          <cell r="E7">
            <v>0</v>
          </cell>
          <cell r="F7">
            <v>0</v>
          </cell>
          <cell r="G7">
            <v>0</v>
          </cell>
          <cell r="H7">
            <v>0</v>
          </cell>
        </row>
        <row r="8">
          <cell r="C8">
            <v>0</v>
          </cell>
          <cell r="D8">
            <v>0</v>
          </cell>
          <cell r="E8">
            <v>0</v>
          </cell>
          <cell r="F8">
            <v>0</v>
          </cell>
          <cell r="G8">
            <v>0</v>
          </cell>
          <cell r="H8">
            <v>0</v>
          </cell>
        </row>
        <row r="9">
          <cell r="C9">
            <v>0</v>
          </cell>
          <cell r="D9">
            <v>0</v>
          </cell>
          <cell r="E9">
            <v>0</v>
          </cell>
          <cell r="F9">
            <v>0</v>
          </cell>
          <cell r="G9">
            <v>0</v>
          </cell>
          <cell r="H9">
            <v>0</v>
          </cell>
        </row>
        <row r="10">
          <cell r="C10">
            <v>0</v>
          </cell>
          <cell r="D10">
            <v>0</v>
          </cell>
          <cell r="E10">
            <v>0</v>
          </cell>
          <cell r="F10">
            <v>0</v>
          </cell>
          <cell r="G10">
            <v>0</v>
          </cell>
          <cell r="H10">
            <v>0</v>
          </cell>
        </row>
        <row r="11">
          <cell r="C11">
            <v>0</v>
          </cell>
          <cell r="D11">
            <v>0</v>
          </cell>
          <cell r="E11">
            <v>0</v>
          </cell>
          <cell r="F11">
            <v>0</v>
          </cell>
          <cell r="G11">
            <v>0</v>
          </cell>
          <cell r="H11">
            <v>0</v>
          </cell>
        </row>
        <row r="12">
          <cell r="C12">
            <v>0</v>
          </cell>
          <cell r="D12">
            <v>0</v>
          </cell>
          <cell r="E12">
            <v>0</v>
          </cell>
          <cell r="F12">
            <v>0</v>
          </cell>
          <cell r="G12">
            <v>0</v>
          </cell>
          <cell r="H12">
            <v>0</v>
          </cell>
        </row>
        <row r="13">
          <cell r="C13">
            <v>0</v>
          </cell>
          <cell r="D13">
            <v>0</v>
          </cell>
          <cell r="E13">
            <v>0</v>
          </cell>
          <cell r="F13">
            <v>0</v>
          </cell>
          <cell r="G13">
            <v>0</v>
          </cell>
          <cell r="H13">
            <v>0</v>
          </cell>
        </row>
        <row r="14">
          <cell r="C14">
            <v>0</v>
          </cell>
          <cell r="D14">
            <v>0</v>
          </cell>
          <cell r="E14">
            <v>0</v>
          </cell>
          <cell r="F14">
            <v>0</v>
          </cell>
          <cell r="G14">
            <v>0</v>
          </cell>
          <cell r="H14">
            <v>0</v>
          </cell>
        </row>
        <row r="15">
          <cell r="C15">
            <v>0</v>
          </cell>
          <cell r="D15">
            <v>0</v>
          </cell>
          <cell r="E15">
            <v>0</v>
          </cell>
          <cell r="F15">
            <v>0</v>
          </cell>
          <cell r="G15">
            <v>0</v>
          </cell>
          <cell r="H15">
            <v>0</v>
          </cell>
        </row>
        <row r="16">
          <cell r="C16">
            <v>0</v>
          </cell>
          <cell r="D16">
            <v>0</v>
          </cell>
          <cell r="E16">
            <v>0</v>
          </cell>
          <cell r="F16">
            <v>0</v>
          </cell>
          <cell r="G16">
            <v>0</v>
          </cell>
          <cell r="H16">
            <v>0</v>
          </cell>
        </row>
        <row r="17">
          <cell r="C17">
            <v>0</v>
          </cell>
          <cell r="D17">
            <v>0</v>
          </cell>
          <cell r="E17">
            <v>0</v>
          </cell>
          <cell r="F17">
            <v>0</v>
          </cell>
          <cell r="G17">
            <v>0</v>
          </cell>
          <cell r="H17">
            <v>0</v>
          </cell>
        </row>
        <row r="18">
          <cell r="C18">
            <v>21.594999999999999</v>
          </cell>
          <cell r="D18">
            <v>18.888999999999999</v>
          </cell>
          <cell r="E18">
            <v>15.930999999999999</v>
          </cell>
          <cell r="F18">
            <v>13.766</v>
          </cell>
          <cell r="G18">
            <v>15.151</v>
          </cell>
          <cell r="H18">
            <v>14.933999999999999</v>
          </cell>
        </row>
        <row r="19">
          <cell r="C19">
            <v>44.460999999999999</v>
          </cell>
          <cell r="D19">
            <v>39.095999999999997</v>
          </cell>
          <cell r="E19">
            <v>33.375999999999998</v>
          </cell>
          <cell r="F19">
            <v>29.007000000000001</v>
          </cell>
          <cell r="G19">
            <v>31.349</v>
          </cell>
          <cell r="H19">
            <v>30.632000000000001</v>
          </cell>
        </row>
        <row r="20">
          <cell r="C20">
            <v>69.204999999999998</v>
          </cell>
          <cell r="D20">
            <v>61.8</v>
          </cell>
          <cell r="E20">
            <v>54.610999999999997</v>
          </cell>
          <cell r="F20">
            <v>48.866999999999997</v>
          </cell>
          <cell r="G20">
            <v>51.686999999999998</v>
          </cell>
          <cell r="H20">
            <v>50.463999999999999</v>
          </cell>
        </row>
        <row r="21">
          <cell r="C21">
            <v>92.486000000000004</v>
          </cell>
          <cell r="D21">
            <v>84.137</v>
          </cell>
          <cell r="E21">
            <v>77.349999999999994</v>
          </cell>
          <cell r="F21">
            <v>71.522000000000006</v>
          </cell>
          <cell r="G21">
            <v>74.192999999999998</v>
          </cell>
          <cell r="H21">
            <v>72.572000000000003</v>
          </cell>
        </row>
        <row r="22">
          <cell r="C22">
            <v>106.42400000000001</v>
          </cell>
          <cell r="D22">
            <v>98.808999999999997</v>
          </cell>
          <cell r="E22">
            <v>94.69</v>
          </cell>
          <cell r="F22">
            <v>90.528000000000006</v>
          </cell>
          <cell r="G22">
            <v>92.456999999999994</v>
          </cell>
          <cell r="H22">
            <v>90.82</v>
          </cell>
        </row>
        <row r="23">
          <cell r="C23">
            <v>110.383</v>
          </cell>
          <cell r="D23">
            <v>104.91500000000001</v>
          </cell>
          <cell r="E23">
            <v>105.26300000000001</v>
          </cell>
          <cell r="F23">
            <v>104.253</v>
          </cell>
          <cell r="G23">
            <v>105.039</v>
          </cell>
          <cell r="H23">
            <v>103.789</v>
          </cell>
        </row>
        <row r="24">
          <cell r="C24">
            <v>111.172</v>
          </cell>
          <cell r="D24">
            <v>107.134</v>
          </cell>
          <cell r="E24">
            <v>110.895</v>
          </cell>
          <cell r="F24">
            <v>112.57299999999999</v>
          </cell>
          <cell r="G24">
            <v>112.782</v>
          </cell>
          <cell r="H24">
            <v>112.072</v>
          </cell>
        </row>
        <row r="25">
          <cell r="C25">
            <v>110.27200000000001</v>
          </cell>
          <cell r="D25">
            <v>106.672</v>
          </cell>
          <cell r="E25">
            <v>112.325</v>
          </cell>
          <cell r="F25">
            <v>115.83799999999999</v>
          </cell>
          <cell r="G25">
            <v>116.13500000000001</v>
          </cell>
          <cell r="H25">
            <v>116.02800000000001</v>
          </cell>
        </row>
        <row r="26">
          <cell r="C26">
            <v>109.087</v>
          </cell>
          <cell r="D26">
            <v>105.464</v>
          </cell>
          <cell r="E26">
            <v>111.855</v>
          </cell>
          <cell r="F26">
            <v>116.26300000000001</v>
          </cell>
          <cell r="G26">
            <v>116.92700000000001</v>
          </cell>
          <cell r="H26">
            <v>117.285</v>
          </cell>
        </row>
        <row r="27">
          <cell r="C27">
            <v>107.883</v>
          </cell>
          <cell r="D27">
            <v>103.997</v>
          </cell>
          <cell r="E27">
            <v>110.17400000000001</v>
          </cell>
          <cell r="F27">
            <v>114.57899999999999</v>
          </cell>
          <cell r="G27">
            <v>115.717</v>
          </cell>
          <cell r="H27">
            <v>116.34699999999999</v>
          </cell>
        </row>
        <row r="28">
          <cell r="C28">
            <v>106.571</v>
          </cell>
          <cell r="D28">
            <v>102.556</v>
          </cell>
          <cell r="E28">
            <v>108.033</v>
          </cell>
          <cell r="F28">
            <v>111.79</v>
          </cell>
          <cell r="G28">
            <v>113.158</v>
          </cell>
          <cell r="H28">
            <v>113.845</v>
          </cell>
        </row>
        <row r="29">
          <cell r="C29">
            <v>104.98399999999999</v>
          </cell>
          <cell r="D29">
            <v>101.149</v>
          </cell>
          <cell r="E29">
            <v>105.71299999999999</v>
          </cell>
          <cell r="F29">
            <v>108.367</v>
          </cell>
          <cell r="G29">
            <v>109.574</v>
          </cell>
          <cell r="H29">
            <v>110.11499999999999</v>
          </cell>
        </row>
        <row r="30">
          <cell r="C30">
            <v>103.983</v>
          </cell>
          <cell r="D30">
            <v>100.32</v>
          </cell>
          <cell r="E30">
            <v>103.92400000000001</v>
          </cell>
          <cell r="F30">
            <v>105.389</v>
          </cell>
          <cell r="G30">
            <v>106.105</v>
          </cell>
          <cell r="H30">
            <v>106.4</v>
          </cell>
        </row>
        <row r="31">
          <cell r="C31">
            <v>103.456</v>
          </cell>
          <cell r="D31">
            <v>99.932000000000002</v>
          </cell>
          <cell r="E31">
            <v>102.616</v>
          </cell>
          <cell r="F31">
            <v>102.938</v>
          </cell>
          <cell r="G31">
            <v>102.88</v>
          </cell>
          <cell r="H31">
            <v>102.872</v>
          </cell>
        </row>
        <row r="32">
          <cell r="C32">
            <v>102.188</v>
          </cell>
          <cell r="D32">
            <v>98.906000000000006</v>
          </cell>
          <cell r="E32">
            <v>100.884</v>
          </cell>
          <cell r="F32">
            <v>100.28400000000001</v>
          </cell>
          <cell r="G32">
            <v>99.358999999999995</v>
          </cell>
          <cell r="H32">
            <v>99.070999999999998</v>
          </cell>
        </row>
        <row r="33">
          <cell r="C33">
            <v>99.715999999999994</v>
          </cell>
          <cell r="D33">
            <v>96.912999999999997</v>
          </cell>
          <cell r="E33">
            <v>98.506</v>
          </cell>
          <cell r="F33">
            <v>97.263000000000005</v>
          </cell>
          <cell r="G33">
            <v>95.421999999999997</v>
          </cell>
          <cell r="H33">
            <v>94.897000000000006</v>
          </cell>
        </row>
        <row r="34">
          <cell r="C34">
            <v>97.174000000000007</v>
          </cell>
          <cell r="D34">
            <v>94.516000000000005</v>
          </cell>
          <cell r="E34">
            <v>95.677999999999997</v>
          </cell>
          <cell r="F34">
            <v>94.027000000000001</v>
          </cell>
          <cell r="G34">
            <v>91.590999999999994</v>
          </cell>
          <cell r="H34">
            <v>90.936999999999998</v>
          </cell>
        </row>
        <row r="35">
          <cell r="C35">
            <v>94.477000000000004</v>
          </cell>
          <cell r="D35">
            <v>91.683000000000007</v>
          </cell>
          <cell r="E35">
            <v>92.391999999999996</v>
          </cell>
          <cell r="F35">
            <v>90.563999999999993</v>
          </cell>
          <cell r="G35">
            <v>87.852999999999994</v>
          </cell>
          <cell r="H35">
            <v>87.177999999999997</v>
          </cell>
        </row>
        <row r="36">
          <cell r="C36">
            <v>92.111000000000004</v>
          </cell>
          <cell r="D36">
            <v>88.638999999999996</v>
          </cell>
          <cell r="E36">
            <v>88.688000000000002</v>
          </cell>
          <cell r="F36">
            <v>86.82</v>
          </cell>
          <cell r="G36">
            <v>84.16</v>
          </cell>
          <cell r="H36">
            <v>83.563000000000002</v>
          </cell>
        </row>
        <row r="37">
          <cell r="C37">
            <v>89.722999999999999</v>
          </cell>
          <cell r="D37">
            <v>85.2</v>
          </cell>
          <cell r="E37">
            <v>84.46</v>
          </cell>
          <cell r="F37">
            <v>82.671000000000006</v>
          </cell>
          <cell r="G37">
            <v>80.334000000000003</v>
          </cell>
          <cell r="H37">
            <v>79.893000000000001</v>
          </cell>
        </row>
        <row r="38">
          <cell r="C38">
            <v>86.051000000000002</v>
          </cell>
          <cell r="D38">
            <v>80.697000000000003</v>
          </cell>
          <cell r="E38">
            <v>79.337000000000003</v>
          </cell>
          <cell r="F38">
            <v>77.721000000000004</v>
          </cell>
          <cell r="G38">
            <v>75.819999999999993</v>
          </cell>
          <cell r="H38">
            <v>75.555000000000007</v>
          </cell>
        </row>
        <row r="39">
          <cell r="C39">
            <v>79.292000000000002</v>
          </cell>
          <cell r="D39">
            <v>74.277000000000001</v>
          </cell>
          <cell r="E39">
            <v>73.025000000000006</v>
          </cell>
          <cell r="F39">
            <v>71.736999999999995</v>
          </cell>
          <cell r="G39">
            <v>70.137</v>
          </cell>
          <cell r="H39">
            <v>70.013999999999996</v>
          </cell>
        </row>
        <row r="40">
          <cell r="C40">
            <v>71.435000000000002</v>
          </cell>
          <cell r="D40">
            <v>67.113</v>
          </cell>
          <cell r="E40">
            <v>66.162000000000006</v>
          </cell>
          <cell r="F40">
            <v>65.206999999999994</v>
          </cell>
          <cell r="G40">
            <v>63.862000000000002</v>
          </cell>
          <cell r="H40">
            <v>63.853000000000002</v>
          </cell>
        </row>
        <row r="41">
          <cell r="C41">
            <v>62.627000000000002</v>
          </cell>
          <cell r="D41">
            <v>59.302999999999997</v>
          </cell>
          <cell r="E41">
            <v>58.814999999999998</v>
          </cell>
          <cell r="F41">
            <v>58.18</v>
          </cell>
          <cell r="G41">
            <v>57.03</v>
          </cell>
          <cell r="H41">
            <v>57.104999999999997</v>
          </cell>
        </row>
        <row r="42">
          <cell r="C42">
            <v>52.332999999999998</v>
          </cell>
          <cell r="D42">
            <v>50.506</v>
          </cell>
          <cell r="E42">
            <v>50.78</v>
          </cell>
          <cell r="F42">
            <v>50.5</v>
          </cell>
          <cell r="G42">
            <v>49.423000000000002</v>
          </cell>
          <cell r="H42">
            <v>49.546999999999997</v>
          </cell>
        </row>
        <row r="43">
          <cell r="C43">
            <v>39.686</v>
          </cell>
          <cell r="D43">
            <v>40.381999999999998</v>
          </cell>
          <cell r="E43">
            <v>42.037999999999997</v>
          </cell>
          <cell r="F43">
            <v>42.215000000000003</v>
          </cell>
          <cell r="G43">
            <v>40.988</v>
          </cell>
          <cell r="H43">
            <v>41.113</v>
          </cell>
        </row>
        <row r="44">
          <cell r="C44">
            <v>29.576000000000001</v>
          </cell>
          <cell r="D44">
            <v>31.334</v>
          </cell>
          <cell r="E44">
            <v>33.47</v>
          </cell>
          <cell r="F44">
            <v>33.863999999999997</v>
          </cell>
          <cell r="G44">
            <v>32.725000000000001</v>
          </cell>
          <cell r="H44">
            <v>32.856000000000002</v>
          </cell>
        </row>
        <row r="45">
          <cell r="C45">
            <v>20.946999999999999</v>
          </cell>
          <cell r="D45">
            <v>23.071000000000002</v>
          </cell>
          <cell r="E45">
            <v>25.221</v>
          </cell>
          <cell r="F45">
            <v>25.681999999999999</v>
          </cell>
          <cell r="G45">
            <v>24.734000000000002</v>
          </cell>
          <cell r="H45">
            <v>24.86</v>
          </cell>
        </row>
        <row r="46">
          <cell r="C46">
            <v>13.986000000000001</v>
          </cell>
          <cell r="D46">
            <v>16.039000000000001</v>
          </cell>
          <cell r="E46">
            <v>17.919</v>
          </cell>
          <cell r="F46">
            <v>18.337</v>
          </cell>
          <cell r="G46">
            <v>17.606999999999999</v>
          </cell>
          <cell r="H46">
            <v>17.716000000000001</v>
          </cell>
        </row>
        <row r="47">
          <cell r="C47">
            <v>8.7409999999999997</v>
          </cell>
          <cell r="D47">
            <v>10.385999999999999</v>
          </cell>
          <cell r="E47">
            <v>11.79</v>
          </cell>
          <cell r="F47">
            <v>12.077999999999999</v>
          </cell>
          <cell r="G47">
            <v>11.571999999999999</v>
          </cell>
          <cell r="H47">
            <v>11.656000000000001</v>
          </cell>
        </row>
        <row r="48">
          <cell r="C48">
            <v>5.7519999999999998</v>
          </cell>
          <cell r="D48">
            <v>6.2619999999999996</v>
          </cell>
          <cell r="E48">
            <v>6.7</v>
          </cell>
          <cell r="F48">
            <v>6.7039999999999997</v>
          </cell>
          <cell r="G48">
            <v>6.5650000000000004</v>
          </cell>
          <cell r="H48">
            <v>6.633</v>
          </cell>
        </row>
        <row r="49">
          <cell r="C49">
            <v>3.5569999999999999</v>
          </cell>
          <cell r="D49">
            <v>3.714</v>
          </cell>
          <cell r="E49">
            <v>3.8340000000000001</v>
          </cell>
          <cell r="F49">
            <v>3.7519999999999998</v>
          </cell>
          <cell r="G49">
            <v>3.7320000000000002</v>
          </cell>
          <cell r="H49">
            <v>3.7770000000000001</v>
          </cell>
        </row>
        <row r="50">
          <cell r="C50">
            <v>2.0059999999999998</v>
          </cell>
          <cell r="D50">
            <v>1.9610000000000001</v>
          </cell>
          <cell r="E50">
            <v>1.917</v>
          </cell>
          <cell r="F50">
            <v>1.81</v>
          </cell>
          <cell r="G50">
            <v>1.8560000000000001</v>
          </cell>
          <cell r="H50">
            <v>1.889</v>
          </cell>
        </row>
        <row r="51">
          <cell r="C51">
            <v>0.88100000000000001</v>
          </cell>
          <cell r="D51">
            <v>0.83</v>
          </cell>
          <cell r="E51">
            <v>0.78900000000000003</v>
          </cell>
          <cell r="F51">
            <v>0.72299999999999998</v>
          </cell>
          <cell r="G51">
            <v>0.77800000000000002</v>
          </cell>
          <cell r="H51">
            <v>0.80500000000000005</v>
          </cell>
        </row>
        <row r="52">
          <cell r="C52">
            <v>0.253</v>
          </cell>
          <cell r="D52">
            <v>0.22600000000000001</v>
          </cell>
          <cell r="E52">
            <v>0.21</v>
          </cell>
          <cell r="F52">
            <v>0.182</v>
          </cell>
          <cell r="G52">
            <v>0.223</v>
          </cell>
          <cell r="H52">
            <v>0.24299999999999999</v>
          </cell>
        </row>
        <row r="53">
          <cell r="C53">
            <v>0</v>
          </cell>
          <cell r="D53">
            <v>0</v>
          </cell>
          <cell r="E53">
            <v>0</v>
          </cell>
          <cell r="F53">
            <v>0</v>
          </cell>
          <cell r="G53">
            <v>0</v>
          </cell>
          <cell r="H53">
            <v>0</v>
          </cell>
        </row>
        <row r="54">
          <cell r="C54">
            <v>0</v>
          </cell>
          <cell r="D54">
            <v>0</v>
          </cell>
          <cell r="E54">
            <v>0</v>
          </cell>
          <cell r="F54">
            <v>0</v>
          </cell>
          <cell r="G54">
            <v>0</v>
          </cell>
          <cell r="H54">
            <v>0</v>
          </cell>
        </row>
        <row r="55">
          <cell r="C55">
            <v>0</v>
          </cell>
          <cell r="D55">
            <v>0</v>
          </cell>
          <cell r="E55">
            <v>0</v>
          </cell>
          <cell r="F55">
            <v>0</v>
          </cell>
          <cell r="G55">
            <v>0</v>
          </cell>
          <cell r="H55">
            <v>0</v>
          </cell>
        </row>
        <row r="56">
          <cell r="C56">
            <v>0</v>
          </cell>
          <cell r="D56">
            <v>0</v>
          </cell>
          <cell r="E56">
            <v>0</v>
          </cell>
          <cell r="F56">
            <v>0</v>
          </cell>
          <cell r="G56">
            <v>0</v>
          </cell>
          <cell r="H56">
            <v>0</v>
          </cell>
        </row>
        <row r="57">
          <cell r="C57">
            <v>0</v>
          </cell>
          <cell r="D57">
            <v>0</v>
          </cell>
          <cell r="E57">
            <v>0</v>
          </cell>
          <cell r="F57">
            <v>0</v>
          </cell>
          <cell r="G57">
            <v>0</v>
          </cell>
          <cell r="H57">
            <v>0</v>
          </cell>
        </row>
        <row r="58">
          <cell r="C58">
            <v>0</v>
          </cell>
          <cell r="D58">
            <v>0</v>
          </cell>
          <cell r="E58">
            <v>0</v>
          </cell>
          <cell r="F58">
            <v>0</v>
          </cell>
          <cell r="G58">
            <v>0</v>
          </cell>
          <cell r="H58">
            <v>0</v>
          </cell>
        </row>
        <row r="59">
          <cell r="C59">
            <v>0</v>
          </cell>
          <cell r="D59">
            <v>0</v>
          </cell>
          <cell r="E59">
            <v>0</v>
          </cell>
          <cell r="F59">
            <v>0</v>
          </cell>
          <cell r="G59">
            <v>0</v>
          </cell>
          <cell r="H59">
            <v>0</v>
          </cell>
        </row>
        <row r="60">
          <cell r="C60">
            <v>0</v>
          </cell>
          <cell r="D60">
            <v>0</v>
          </cell>
          <cell r="E60">
            <v>0</v>
          </cell>
          <cell r="F60">
            <v>0</v>
          </cell>
          <cell r="G60">
            <v>0</v>
          </cell>
          <cell r="H60">
            <v>0</v>
          </cell>
        </row>
        <row r="61">
          <cell r="C61">
            <v>0</v>
          </cell>
          <cell r="D61">
            <v>0</v>
          </cell>
          <cell r="E61">
            <v>0</v>
          </cell>
          <cell r="F61">
            <v>0</v>
          </cell>
          <cell r="G61">
            <v>0</v>
          </cell>
          <cell r="H61">
            <v>0</v>
          </cell>
        </row>
        <row r="62">
          <cell r="C62">
            <v>0</v>
          </cell>
          <cell r="D62">
            <v>0</v>
          </cell>
          <cell r="E62">
            <v>0</v>
          </cell>
          <cell r="F62">
            <v>0</v>
          </cell>
          <cell r="G62">
            <v>0</v>
          </cell>
          <cell r="H62">
            <v>0</v>
          </cell>
        </row>
        <row r="63">
          <cell r="C63">
            <v>0</v>
          </cell>
          <cell r="D63">
            <v>0</v>
          </cell>
          <cell r="E63">
            <v>0</v>
          </cell>
          <cell r="F63">
            <v>0</v>
          </cell>
          <cell r="G63">
            <v>0</v>
          </cell>
          <cell r="H63">
            <v>0</v>
          </cell>
        </row>
        <row r="64">
          <cell r="C64">
            <v>0</v>
          </cell>
          <cell r="D64">
            <v>0</v>
          </cell>
          <cell r="E64">
            <v>0</v>
          </cell>
          <cell r="F64">
            <v>0</v>
          </cell>
          <cell r="G64">
            <v>0</v>
          </cell>
          <cell r="H64">
            <v>0</v>
          </cell>
        </row>
        <row r="65">
          <cell r="C65">
            <v>0</v>
          </cell>
          <cell r="D65">
            <v>0</v>
          </cell>
          <cell r="E65">
            <v>0</v>
          </cell>
          <cell r="F65">
            <v>0</v>
          </cell>
          <cell r="G65">
            <v>0</v>
          </cell>
          <cell r="H65">
            <v>0</v>
          </cell>
        </row>
        <row r="66">
          <cell r="C66">
            <v>0</v>
          </cell>
          <cell r="D66">
            <v>0</v>
          </cell>
          <cell r="E66">
            <v>0</v>
          </cell>
          <cell r="F66">
            <v>0</v>
          </cell>
          <cell r="G66">
            <v>0</v>
          </cell>
          <cell r="H66">
            <v>0</v>
          </cell>
        </row>
        <row r="67">
          <cell r="C67">
            <v>0</v>
          </cell>
          <cell r="D67">
            <v>0</v>
          </cell>
          <cell r="E67">
            <v>0</v>
          </cell>
          <cell r="F67">
            <v>0</v>
          </cell>
          <cell r="G67">
            <v>0</v>
          </cell>
          <cell r="H67">
            <v>0</v>
          </cell>
        </row>
        <row r="68">
          <cell r="C68">
            <v>0</v>
          </cell>
          <cell r="D68">
            <v>0</v>
          </cell>
          <cell r="E68">
            <v>0</v>
          </cell>
          <cell r="F68">
            <v>0</v>
          </cell>
          <cell r="G68">
            <v>0</v>
          </cell>
          <cell r="H68">
            <v>0</v>
          </cell>
        </row>
        <row r="69">
          <cell r="C69">
            <v>0</v>
          </cell>
          <cell r="D69">
            <v>0</v>
          </cell>
          <cell r="E69">
            <v>0</v>
          </cell>
          <cell r="F69">
            <v>0</v>
          </cell>
          <cell r="G69">
            <v>0</v>
          </cell>
          <cell r="H69">
            <v>0</v>
          </cell>
        </row>
        <row r="70">
          <cell r="C70">
            <v>0</v>
          </cell>
          <cell r="D70">
            <v>0</v>
          </cell>
          <cell r="E70">
            <v>0</v>
          </cell>
          <cell r="F70">
            <v>0</v>
          </cell>
          <cell r="G70">
            <v>0</v>
          </cell>
          <cell r="H70">
            <v>0</v>
          </cell>
        </row>
        <row r="71">
          <cell r="C71">
            <v>0</v>
          </cell>
          <cell r="D71">
            <v>0</v>
          </cell>
          <cell r="E71">
            <v>0</v>
          </cell>
          <cell r="F71">
            <v>0</v>
          </cell>
          <cell r="G71">
            <v>0</v>
          </cell>
          <cell r="H71">
            <v>0</v>
          </cell>
        </row>
        <row r="72">
          <cell r="C72">
            <v>0</v>
          </cell>
          <cell r="D72">
            <v>0</v>
          </cell>
          <cell r="E72">
            <v>0</v>
          </cell>
          <cell r="F72">
            <v>0</v>
          </cell>
          <cell r="G72">
            <v>0</v>
          </cell>
          <cell r="H72">
            <v>0</v>
          </cell>
        </row>
        <row r="73">
          <cell r="C73">
            <v>0</v>
          </cell>
          <cell r="D73">
            <v>0</v>
          </cell>
          <cell r="E73">
            <v>0</v>
          </cell>
          <cell r="F73">
            <v>0</v>
          </cell>
          <cell r="G73">
            <v>0</v>
          </cell>
          <cell r="H73">
            <v>0</v>
          </cell>
        </row>
        <row r="74">
          <cell r="C74">
            <v>0</v>
          </cell>
          <cell r="D74">
            <v>0</v>
          </cell>
          <cell r="E74">
            <v>0</v>
          </cell>
          <cell r="F74">
            <v>0</v>
          </cell>
          <cell r="G74">
            <v>0</v>
          </cell>
          <cell r="H74">
            <v>0</v>
          </cell>
        </row>
        <row r="75">
          <cell r="C75">
            <v>0</v>
          </cell>
          <cell r="D75">
            <v>0</v>
          </cell>
          <cell r="E75">
            <v>0</v>
          </cell>
          <cell r="F75">
            <v>0</v>
          </cell>
          <cell r="G75">
            <v>0</v>
          </cell>
          <cell r="H75">
            <v>0</v>
          </cell>
        </row>
        <row r="76">
          <cell r="C76">
            <v>0</v>
          </cell>
          <cell r="D76">
            <v>0</v>
          </cell>
          <cell r="E76">
            <v>0</v>
          </cell>
          <cell r="F76">
            <v>0</v>
          </cell>
          <cell r="G76">
            <v>0</v>
          </cell>
          <cell r="H76">
            <v>0</v>
          </cell>
        </row>
        <row r="77">
          <cell r="C77">
            <v>0</v>
          </cell>
          <cell r="D77">
            <v>0</v>
          </cell>
          <cell r="E77">
            <v>0</v>
          </cell>
          <cell r="F77">
            <v>0</v>
          </cell>
          <cell r="G77">
            <v>0</v>
          </cell>
          <cell r="H77">
            <v>0</v>
          </cell>
        </row>
        <row r="78">
          <cell r="C78">
            <v>0</v>
          </cell>
          <cell r="D78">
            <v>0</v>
          </cell>
          <cell r="E78">
            <v>0</v>
          </cell>
          <cell r="F78">
            <v>0</v>
          </cell>
          <cell r="G78">
            <v>0</v>
          </cell>
          <cell r="H78">
            <v>0</v>
          </cell>
        </row>
        <row r="79">
          <cell r="C79">
            <v>0</v>
          </cell>
          <cell r="D79">
            <v>0</v>
          </cell>
          <cell r="E79">
            <v>0</v>
          </cell>
          <cell r="F79">
            <v>0</v>
          </cell>
          <cell r="G79">
            <v>0</v>
          </cell>
          <cell r="H79">
            <v>0</v>
          </cell>
        </row>
        <row r="80">
          <cell r="C80">
            <v>0</v>
          </cell>
          <cell r="D80">
            <v>0</v>
          </cell>
          <cell r="E80">
            <v>0</v>
          </cell>
          <cell r="F80">
            <v>0</v>
          </cell>
          <cell r="G80">
            <v>0</v>
          </cell>
          <cell r="H80">
            <v>0</v>
          </cell>
        </row>
        <row r="81">
          <cell r="C81">
            <v>0</v>
          </cell>
          <cell r="D81">
            <v>0</v>
          </cell>
          <cell r="E81">
            <v>0</v>
          </cell>
          <cell r="F81">
            <v>0</v>
          </cell>
          <cell r="G81">
            <v>0</v>
          </cell>
          <cell r="H81">
            <v>0</v>
          </cell>
        </row>
        <row r="82">
          <cell r="C82">
            <v>0</v>
          </cell>
          <cell r="D82">
            <v>0</v>
          </cell>
          <cell r="E82">
            <v>0</v>
          </cell>
          <cell r="F82">
            <v>0</v>
          </cell>
          <cell r="G82">
            <v>0</v>
          </cell>
          <cell r="H82">
            <v>0</v>
          </cell>
        </row>
        <row r="83">
          <cell r="C83">
            <v>0</v>
          </cell>
          <cell r="D83">
            <v>0</v>
          </cell>
          <cell r="E83">
            <v>0</v>
          </cell>
          <cell r="F83">
            <v>0</v>
          </cell>
          <cell r="G83">
            <v>0</v>
          </cell>
          <cell r="H83">
            <v>0</v>
          </cell>
        </row>
        <row r="84">
          <cell r="C84">
            <v>0</v>
          </cell>
          <cell r="D84">
            <v>0</v>
          </cell>
          <cell r="E84">
            <v>0</v>
          </cell>
          <cell r="F84">
            <v>0</v>
          </cell>
          <cell r="G84">
            <v>0</v>
          </cell>
          <cell r="H84">
            <v>0</v>
          </cell>
        </row>
        <row r="85">
          <cell r="C85">
            <v>0</v>
          </cell>
          <cell r="D85">
            <v>0</v>
          </cell>
          <cell r="E85">
            <v>0</v>
          </cell>
          <cell r="F85">
            <v>0</v>
          </cell>
          <cell r="G85">
            <v>0</v>
          </cell>
          <cell r="H85">
            <v>0</v>
          </cell>
        </row>
        <row r="86">
          <cell r="C86">
            <v>0</v>
          </cell>
          <cell r="D86">
            <v>0</v>
          </cell>
          <cell r="E86">
            <v>0</v>
          </cell>
          <cell r="F86">
            <v>0</v>
          </cell>
          <cell r="G86">
            <v>0</v>
          </cell>
          <cell r="H86">
            <v>0</v>
          </cell>
        </row>
        <row r="87">
          <cell r="C87">
            <v>0</v>
          </cell>
          <cell r="D87">
            <v>0</v>
          </cell>
          <cell r="E87">
            <v>0</v>
          </cell>
          <cell r="F87">
            <v>0</v>
          </cell>
          <cell r="G87">
            <v>0</v>
          </cell>
          <cell r="H87">
            <v>0</v>
          </cell>
        </row>
        <row r="88">
          <cell r="C88">
            <v>0</v>
          </cell>
          <cell r="D88">
            <v>0</v>
          </cell>
          <cell r="E88">
            <v>0</v>
          </cell>
          <cell r="F88">
            <v>0</v>
          </cell>
          <cell r="G88">
            <v>0</v>
          </cell>
          <cell r="H88">
            <v>0</v>
          </cell>
        </row>
        <row r="89">
          <cell r="C89">
            <v>0</v>
          </cell>
          <cell r="D89">
            <v>0</v>
          </cell>
          <cell r="E89">
            <v>0</v>
          </cell>
          <cell r="F89">
            <v>0</v>
          </cell>
          <cell r="G89">
            <v>0</v>
          </cell>
          <cell r="H89">
            <v>0</v>
          </cell>
        </row>
        <row r="90">
          <cell r="C90">
            <v>0</v>
          </cell>
          <cell r="D90">
            <v>0</v>
          </cell>
          <cell r="E90">
            <v>0</v>
          </cell>
          <cell r="F90">
            <v>0</v>
          </cell>
          <cell r="G90">
            <v>0</v>
          </cell>
          <cell r="H90">
            <v>0</v>
          </cell>
        </row>
        <row r="91">
          <cell r="C91">
            <v>0</v>
          </cell>
          <cell r="D91">
            <v>0</v>
          </cell>
          <cell r="E91">
            <v>0</v>
          </cell>
          <cell r="F91">
            <v>0</v>
          </cell>
          <cell r="G91">
            <v>0</v>
          </cell>
          <cell r="H91">
            <v>0</v>
          </cell>
        </row>
        <row r="92">
          <cell r="C92">
            <v>0</v>
          </cell>
          <cell r="D92">
            <v>0</v>
          </cell>
          <cell r="E92">
            <v>0</v>
          </cell>
          <cell r="F92">
            <v>0</v>
          </cell>
          <cell r="G92">
            <v>0</v>
          </cell>
          <cell r="H92">
            <v>0</v>
          </cell>
        </row>
        <row r="93">
          <cell r="C93">
            <v>0</v>
          </cell>
          <cell r="D93">
            <v>0</v>
          </cell>
          <cell r="E93">
            <v>0</v>
          </cell>
          <cell r="F93">
            <v>0</v>
          </cell>
          <cell r="G93">
            <v>0</v>
          </cell>
          <cell r="H93">
            <v>0</v>
          </cell>
        </row>
        <row r="94">
          <cell r="C94">
            <v>0</v>
          </cell>
          <cell r="D94">
            <v>0</v>
          </cell>
          <cell r="E94">
            <v>0</v>
          </cell>
          <cell r="F94">
            <v>0</v>
          </cell>
          <cell r="G94">
            <v>0</v>
          </cell>
          <cell r="H94">
            <v>0</v>
          </cell>
        </row>
        <row r="95">
          <cell r="C95">
            <v>0</v>
          </cell>
          <cell r="D95">
            <v>0</v>
          </cell>
          <cell r="E95">
            <v>0</v>
          </cell>
          <cell r="F95">
            <v>0</v>
          </cell>
          <cell r="G95">
            <v>0</v>
          </cell>
          <cell r="H95">
            <v>0</v>
          </cell>
        </row>
        <row r="96">
          <cell r="C96">
            <v>0</v>
          </cell>
          <cell r="D96">
            <v>0</v>
          </cell>
          <cell r="E96">
            <v>0</v>
          </cell>
          <cell r="F96">
            <v>0</v>
          </cell>
          <cell r="G96">
            <v>0</v>
          </cell>
          <cell r="H96">
            <v>0</v>
          </cell>
        </row>
        <row r="97">
          <cell r="C97">
            <v>0</v>
          </cell>
          <cell r="D97">
            <v>0</v>
          </cell>
          <cell r="E97">
            <v>0</v>
          </cell>
          <cell r="F97">
            <v>0</v>
          </cell>
          <cell r="G97">
            <v>0</v>
          </cell>
          <cell r="H97">
            <v>0</v>
          </cell>
        </row>
        <row r="98">
          <cell r="C98">
            <v>0</v>
          </cell>
          <cell r="D98">
            <v>0</v>
          </cell>
          <cell r="E98">
            <v>0</v>
          </cell>
          <cell r="F98">
            <v>0</v>
          </cell>
          <cell r="G98">
            <v>0</v>
          </cell>
          <cell r="H98">
            <v>0</v>
          </cell>
        </row>
        <row r="99">
          <cell r="C99">
            <v>0</v>
          </cell>
          <cell r="D99">
            <v>0</v>
          </cell>
          <cell r="E99">
            <v>0</v>
          </cell>
          <cell r="F99">
            <v>0</v>
          </cell>
          <cell r="G99">
            <v>0</v>
          </cell>
          <cell r="H99">
            <v>0</v>
          </cell>
        </row>
        <row r="100">
          <cell r="C100">
            <v>0</v>
          </cell>
          <cell r="D100">
            <v>0</v>
          </cell>
          <cell r="E100">
            <v>0</v>
          </cell>
          <cell r="F100">
            <v>0</v>
          </cell>
          <cell r="G100">
            <v>0</v>
          </cell>
          <cell r="H100">
            <v>0</v>
          </cell>
        </row>
        <row r="101">
          <cell r="C101">
            <v>0</v>
          </cell>
          <cell r="D101">
            <v>0</v>
          </cell>
          <cell r="E101">
            <v>0</v>
          </cell>
          <cell r="F101">
            <v>0</v>
          </cell>
          <cell r="G101">
            <v>0</v>
          </cell>
          <cell r="H101">
            <v>0</v>
          </cell>
        </row>
        <row r="102">
          <cell r="C102">
            <v>0</v>
          </cell>
          <cell r="D102">
            <v>0</v>
          </cell>
          <cell r="E102">
            <v>0</v>
          </cell>
          <cell r="F102">
            <v>0</v>
          </cell>
          <cell r="G102">
            <v>0</v>
          </cell>
          <cell r="H102">
            <v>0</v>
          </cell>
        </row>
        <row r="103">
          <cell r="C103">
            <v>0</v>
          </cell>
          <cell r="D103">
            <v>0</v>
          </cell>
          <cell r="E103">
            <v>0</v>
          </cell>
          <cell r="F103">
            <v>0</v>
          </cell>
          <cell r="G103">
            <v>0</v>
          </cell>
          <cell r="H103">
            <v>0</v>
          </cell>
        </row>
        <row r="108">
          <cell r="C108">
            <v>0.52393851114356682</v>
          </cell>
          <cell r="D108">
            <v>0.46388952488774077</v>
          </cell>
          <cell r="E108">
            <v>0.42246423286120866</v>
          </cell>
          <cell r="F108">
            <v>0.44992284731752491</v>
          </cell>
          <cell r="G108">
            <v>0.48928751427298978</v>
          </cell>
          <cell r="H108">
            <v>0.3753222915415878</v>
          </cell>
        </row>
        <row r="109">
          <cell r="C109">
            <v>9.2689435875685927E-2</v>
          </cell>
          <cell r="D109">
            <v>8.4636516606575021E-2</v>
          </cell>
          <cell r="E109">
            <v>7.3393069753436097E-2</v>
          </cell>
          <cell r="F109">
            <v>6.5603404942495003E-2</v>
          </cell>
          <cell r="G109">
            <v>6.4797447625606006E-2</v>
          </cell>
          <cell r="H109">
            <v>5.5321793805796708E-2</v>
          </cell>
        </row>
        <row r="110">
          <cell r="C110">
            <v>5.5661616148554929E-2</v>
          </cell>
          <cell r="D110">
            <v>5.2206652928865303E-2</v>
          </cell>
          <cell r="E110">
            <v>4.6417248515005408E-2</v>
          </cell>
          <cell r="F110">
            <v>4.1407598175106572E-2</v>
          </cell>
          <cell r="G110">
            <v>3.967988497133642E-2</v>
          </cell>
          <cell r="H110">
            <v>3.3770347175364604E-2</v>
          </cell>
        </row>
        <row r="111">
          <cell r="C111">
            <v>3.421904894301931E-2</v>
          </cell>
          <cell r="D111">
            <v>3.2429863677709704E-2</v>
          </cell>
          <cell r="E111">
            <v>2.9094869540202666E-2</v>
          </cell>
          <cell r="F111">
            <v>2.7141671066017101E-2</v>
          </cell>
          <cell r="G111">
            <v>2.5345607970196821E-2</v>
          </cell>
          <cell r="H111">
            <v>2.1102458158964776E-2</v>
          </cell>
        </row>
        <row r="112">
          <cell r="C112">
            <v>2.195636673921459E-2</v>
          </cell>
          <cell r="D112">
            <v>2.0964075055255854E-2</v>
          </cell>
          <cell r="E112">
            <v>1.8701442155321019E-2</v>
          </cell>
          <cell r="F112">
            <v>1.8072380978104069E-2</v>
          </cell>
          <cell r="G112">
            <v>1.7103398694541559E-2</v>
          </cell>
          <cell r="H112">
            <v>1.3918642615487404E-2</v>
          </cell>
        </row>
        <row r="113">
          <cell r="C113">
            <v>1.5174212894652206E-2</v>
          </cell>
          <cell r="D113">
            <v>1.4349197003840172E-2</v>
          </cell>
          <cell r="E113">
            <v>1.274792549796163E-2</v>
          </cell>
          <cell r="F113">
            <v>1.2577847567178656E-2</v>
          </cell>
          <cell r="G113">
            <v>1.198866803731675E-2</v>
          </cell>
          <cell r="H113">
            <v>9.8777463722813843E-3</v>
          </cell>
        </row>
        <row r="114">
          <cell r="C114">
            <v>1.1577616158899426E-2</v>
          </cell>
          <cell r="D114">
            <v>1.0719494688447977E-2</v>
          </cell>
          <cell r="E114">
            <v>9.4179924523199367E-3</v>
          </cell>
          <cell r="F114">
            <v>9.466485274244988E-3</v>
          </cell>
          <cell r="G114">
            <v>8.9915010279875626E-3</v>
          </cell>
          <cell r="H114">
            <v>7.5365921996302767E-3</v>
          </cell>
        </row>
        <row r="115">
          <cell r="C115">
            <v>9.4196581174477555E-3</v>
          </cell>
          <cell r="D115">
            <v>8.8876823049790186E-3</v>
          </cell>
          <cell r="E115">
            <v>7.7025723985045206E-3</v>
          </cell>
          <cell r="F115">
            <v>7.7784057323341694E-3</v>
          </cell>
          <cell r="G115">
            <v>7.3626059142216996E-3</v>
          </cell>
          <cell r="H115">
            <v>6.2537679954378887E-3</v>
          </cell>
        </row>
        <row r="116">
          <cell r="C116">
            <v>8.1865392366182316E-3</v>
          </cell>
          <cell r="D116">
            <v>7.8360863070616529E-3</v>
          </cell>
          <cell r="E116">
            <v>7.0298586519102393E-3</v>
          </cell>
          <cell r="F116">
            <v>7.0502145573922469E-3</v>
          </cell>
          <cell r="G116">
            <v>6.5807362596140848E-3</v>
          </cell>
          <cell r="H116">
            <v>5.6764971035513151E-3</v>
          </cell>
        </row>
        <row r="117">
          <cell r="C117">
            <v>7.8782595164108519E-3</v>
          </cell>
          <cell r="D117">
            <v>7.3272495338758325E-3</v>
          </cell>
          <cell r="E117">
            <v>6.8280445279319544E-3</v>
          </cell>
          <cell r="F117">
            <v>7.1164137551142396E-3</v>
          </cell>
          <cell r="G117">
            <v>6.4830025527881328E-3</v>
          </cell>
          <cell r="H117">
            <v>5.6123558933416952E-3</v>
          </cell>
        </row>
        <row r="118">
          <cell r="C118">
            <v>8.0495260276371751E-3</v>
          </cell>
          <cell r="D118">
            <v>7.4629393400587182E-3</v>
          </cell>
          <cell r="E118">
            <v>6.9289515899210972E-3</v>
          </cell>
          <cell r="F118">
            <v>7.4805093425852004E-3</v>
          </cell>
          <cell r="G118">
            <v>6.9065152823672574E-3</v>
          </cell>
          <cell r="H118">
            <v>6.0292737597042213E-3</v>
          </cell>
        </row>
        <row r="119">
          <cell r="C119">
            <v>8.631832165806673E-3</v>
          </cell>
          <cell r="D119">
            <v>7.9717761132445403E-3</v>
          </cell>
          <cell r="E119">
            <v>7.6016653365153786E-3</v>
          </cell>
          <cell r="F119">
            <v>8.1756009186661274E-3</v>
          </cell>
          <cell r="G119">
            <v>7.7209628392501889E-3</v>
          </cell>
          <cell r="H119">
            <v>6.8951800975340831E-3</v>
          </cell>
        </row>
        <row r="120">
          <cell r="C120">
            <v>9.5909246286740805E-3</v>
          </cell>
          <cell r="D120">
            <v>8.853759853433299E-3</v>
          </cell>
          <cell r="E120">
            <v>8.577100269077086E-3</v>
          </cell>
          <cell r="F120">
            <v>9.3340868788010026E-3</v>
          </cell>
          <cell r="G120">
            <v>8.7960336143356587E-3</v>
          </cell>
          <cell r="H120">
            <v>8.0497218813072313E-3</v>
          </cell>
        </row>
        <row r="121">
          <cell r="C121">
            <v>1.1166576531956251E-2</v>
          </cell>
          <cell r="D121">
            <v>1.0142813012170713E-2</v>
          </cell>
          <cell r="E121">
            <v>9.8888920749359357E-3</v>
          </cell>
          <cell r="F121">
            <v>1.075736962982385E-2</v>
          </cell>
          <cell r="G121">
            <v>1.0327195021275571E-2</v>
          </cell>
          <cell r="H121">
            <v>9.4608285059188581E-3</v>
          </cell>
        </row>
        <row r="122">
          <cell r="C122">
            <v>1.3290281271162652E-2</v>
          </cell>
          <cell r="D122">
            <v>1.2076392750276835E-2</v>
          </cell>
          <cell r="E122">
            <v>1.1604312128751352E-2</v>
          </cell>
          <cell r="F122">
            <v>1.2412349572873673E-2</v>
          </cell>
          <cell r="G122">
            <v>1.2053823841867383E-2</v>
          </cell>
          <cell r="H122">
            <v>1.119264118157858E-2</v>
          </cell>
        </row>
        <row r="123">
          <cell r="C123">
            <v>1.589353224180276E-2</v>
          </cell>
          <cell r="D123">
            <v>1.4654499067751665E-2</v>
          </cell>
          <cell r="E123">
            <v>1.3925174554501622E-2</v>
          </cell>
          <cell r="F123">
            <v>1.4332126306811469E-2</v>
          </cell>
          <cell r="G123">
            <v>1.3943342173835785E-2</v>
          </cell>
          <cell r="H123">
            <v>1.2956524462343114E-2</v>
          </cell>
        </row>
        <row r="124">
          <cell r="C124">
            <v>1.887356953714078E-2</v>
          </cell>
          <cell r="D124">
            <v>1.78771319645952E-2</v>
          </cell>
          <cell r="E124">
            <v>1.6817843664857033E-2</v>
          </cell>
          <cell r="F124">
            <v>1.6814596221386206E-2</v>
          </cell>
          <cell r="G124">
            <v>1.6093483724006721E-2</v>
          </cell>
          <cell r="H124">
            <v>1.4720407743107648E-2</v>
          </cell>
        </row>
        <row r="125">
          <cell r="C125">
            <v>2.202487334370512E-2</v>
          </cell>
          <cell r="D125">
            <v>2.1371144473804511E-2</v>
          </cell>
          <cell r="E125">
            <v>2.018141239782844E-2</v>
          </cell>
          <cell r="F125">
            <v>1.9661161723431898E-2</v>
          </cell>
          <cell r="G125">
            <v>1.863456010148147E-2</v>
          </cell>
          <cell r="H125">
            <v>1.6708785259605848E-2</v>
          </cell>
        </row>
        <row r="126">
          <cell r="C126">
            <v>2.5826989892929485E-2</v>
          </cell>
          <cell r="D126">
            <v>2.4899079434559542E-2</v>
          </cell>
          <cell r="E126">
            <v>2.3578616818129561E-2</v>
          </cell>
          <cell r="F126">
            <v>2.273942441750457E-2</v>
          </cell>
          <cell r="G126">
            <v>2.1338525990332799E-2</v>
          </cell>
          <cell r="H126">
            <v>1.9114080642466575E-2</v>
          </cell>
        </row>
        <row r="127">
          <cell r="C127">
            <v>3.0108652673587557E-2</v>
          </cell>
          <cell r="D127">
            <v>2.8868006265408953E-2</v>
          </cell>
          <cell r="E127">
            <v>2.6740371427122683E-2</v>
          </cell>
          <cell r="F127">
            <v>2.5652189117272257E-2</v>
          </cell>
          <cell r="G127">
            <v>2.4009913976908815E-2</v>
          </cell>
          <cell r="H127">
            <v>2.1808011471270587E-2</v>
          </cell>
        </row>
        <row r="128">
          <cell r="C128">
            <v>3.3842262618321399E-2</v>
          </cell>
          <cell r="D128">
            <v>3.3074390257078409E-2</v>
          </cell>
          <cell r="E128">
            <v>3.0272118596742656E-2</v>
          </cell>
          <cell r="F128">
            <v>2.836635622387397E-2</v>
          </cell>
          <cell r="G128">
            <v>2.6420678745282294E-2</v>
          </cell>
          <cell r="H128">
            <v>2.4630224720493841E-2</v>
          </cell>
        </row>
        <row r="129">
          <cell r="C129">
            <v>3.8295191910205792E-2</v>
          </cell>
          <cell r="D129">
            <v>3.6500557863196274E-2</v>
          </cell>
          <cell r="E129">
            <v>3.3972044203011205E-2</v>
          </cell>
          <cell r="F129">
            <v>3.1610116912251629E-2</v>
          </cell>
          <cell r="G129">
            <v>2.8766287709105134E-2</v>
          </cell>
          <cell r="H129">
            <v>2.7484508574821903E-2</v>
          </cell>
        </row>
        <row r="130">
          <cell r="C130">
            <v>4.3809973571693382E-2</v>
          </cell>
          <cell r="D130">
            <v>4.0605174500228575E-2</v>
          </cell>
          <cell r="E130">
            <v>3.6898349000696329E-2</v>
          </cell>
          <cell r="F130">
            <v>3.5284172385822231E-2</v>
          </cell>
          <cell r="G130">
            <v>3.1763454718434322E-2</v>
          </cell>
          <cell r="H130">
            <v>3.0499145454674016E-2</v>
          </cell>
        </row>
        <row r="131">
          <cell r="C131">
            <v>4.9667288255633629E-2</v>
          </cell>
          <cell r="D131">
            <v>4.5897076941361116E-2</v>
          </cell>
          <cell r="E131">
            <v>4.056463891963516E-2</v>
          </cell>
          <cell r="F131">
            <v>3.8693431068504862E-2</v>
          </cell>
          <cell r="G131">
            <v>3.5509913480095807E-2</v>
          </cell>
          <cell r="H131">
            <v>3.4283476857041556E-2</v>
          </cell>
        </row>
        <row r="132">
          <cell r="C132">
            <v>5.6038402473252841E-2</v>
          </cell>
          <cell r="D132">
            <v>5.1562126349496598E-2</v>
          </cell>
          <cell r="E132">
            <v>4.5374542207784273E-2</v>
          </cell>
          <cell r="F132">
            <v>4.2830880926129418E-2</v>
          </cell>
          <cell r="G132">
            <v>3.9321528046307924E-2</v>
          </cell>
          <cell r="H132">
            <v>3.8741290966610109E-2</v>
          </cell>
        </row>
        <row r="133">
          <cell r="C133">
            <v>6.319734264251313E-2</v>
          </cell>
          <cell r="D133">
            <v>5.7837779885455069E-2</v>
          </cell>
          <cell r="E133">
            <v>5.0520802369230525E-2</v>
          </cell>
          <cell r="F133">
            <v>4.8027517947305864E-2</v>
          </cell>
          <cell r="G133">
            <v>4.3849856462577018E-2</v>
          </cell>
          <cell r="H133">
            <v>4.3199105076178648E-2</v>
          </cell>
        </row>
        <row r="134">
          <cell r="C134">
            <v>7.1383881879131375E-2</v>
          </cell>
          <cell r="D134">
            <v>6.4791882452327962E-2</v>
          </cell>
          <cell r="E134">
            <v>5.6104326465963056E-2</v>
          </cell>
          <cell r="F134">
            <v>5.3290354166204305E-2</v>
          </cell>
          <cell r="G134">
            <v>4.9160054533453734E-2</v>
          </cell>
          <cell r="H134">
            <v>4.7881413421480862E-2</v>
          </cell>
        </row>
        <row r="135">
          <cell r="C135">
            <v>7.9262141395542218E-2</v>
          </cell>
          <cell r="D135">
            <v>7.2526201404752452E-2</v>
          </cell>
          <cell r="E135">
            <v>6.2259657247300731E-2</v>
          </cell>
          <cell r="F135">
            <v>5.8453891588519755E-2</v>
          </cell>
          <cell r="G135">
            <v>5.4242207288403226E-2</v>
          </cell>
          <cell r="H135">
            <v>5.2724074792307125E-2</v>
          </cell>
        </row>
        <row r="136">
          <cell r="C136">
            <v>8.6592348076028836E-2</v>
          </cell>
          <cell r="D136">
            <v>7.97177611324454E-2</v>
          </cell>
          <cell r="E136">
            <v>6.9222244524551543E-2</v>
          </cell>
          <cell r="F136">
            <v>6.3418831417669227E-2</v>
          </cell>
          <cell r="G136">
            <v>5.8803113606947642E-2</v>
          </cell>
          <cell r="H136">
            <v>5.7149818296770863E-2</v>
          </cell>
        </row>
        <row r="137">
          <cell r="C137">
            <v>9.2792195782421719E-2</v>
          </cell>
          <cell r="D137">
            <v>8.5959492216858141E-2</v>
          </cell>
          <cell r="E137">
            <v>7.5814839241175505E-2</v>
          </cell>
          <cell r="F137">
            <v>6.8416870845679698E-2</v>
          </cell>
          <cell r="G137">
            <v>6.2614728173159759E-2</v>
          </cell>
          <cell r="H137">
            <v>6.087000848892879E-2</v>
          </cell>
        </row>
        <row r="138">
          <cell r="C138">
            <v>9.7108111865325059E-2</v>
          </cell>
          <cell r="D138">
            <v>9.0844325239442039E-2</v>
          </cell>
          <cell r="E138">
            <v>8.1734720211205175E-2</v>
          </cell>
          <cell r="F138">
            <v>7.278601789533122E-2</v>
          </cell>
          <cell r="G138">
            <v>6.610056371661871E-2</v>
          </cell>
          <cell r="H138">
            <v>6.3980857184095338E-2</v>
          </cell>
        </row>
        <row r="139">
          <cell r="C139">
            <v>9.916331000004093E-2</v>
          </cell>
          <cell r="D139">
            <v>9.3829500975465524E-2</v>
          </cell>
          <cell r="E139">
            <v>8.6578259186684006E-2</v>
          </cell>
          <cell r="F139">
            <v>7.6724870159789793E-2</v>
          </cell>
          <cell r="G139">
            <v>6.9065152823672565E-2</v>
          </cell>
          <cell r="H139">
            <v>6.6963423458842639E-2</v>
          </cell>
        </row>
        <row r="140">
          <cell r="C140">
            <v>9.8855030279833542E-2</v>
          </cell>
          <cell r="D140">
            <v>9.4643639812562838E-2</v>
          </cell>
          <cell r="E140">
            <v>8.9672742421017693E-2</v>
          </cell>
          <cell r="F140">
            <v>8.0200328040194432E-2</v>
          </cell>
          <cell r="G140">
            <v>7.1834274517074553E-2</v>
          </cell>
          <cell r="H140">
            <v>6.981770731317069E-2</v>
          </cell>
        </row>
        <row r="141">
          <cell r="C141">
            <v>9.6491552424910296E-2</v>
          </cell>
          <cell r="D141">
            <v>9.3354586653825428E-2</v>
          </cell>
          <cell r="E141">
            <v>9.0580905978919976E-2</v>
          </cell>
          <cell r="F141">
            <v>8.3013793943379127E-2</v>
          </cell>
          <cell r="G141">
            <v>7.4505662503650566E-2</v>
          </cell>
          <cell r="H141">
            <v>7.2832344193022813E-2</v>
          </cell>
        </row>
        <row r="142">
          <cell r="C142">
            <v>9.4744634010401813E-2</v>
          </cell>
          <cell r="D142">
            <v>9.0403333369347652E-2</v>
          </cell>
          <cell r="E142">
            <v>8.940365692237999E-2</v>
          </cell>
          <cell r="F142">
            <v>8.4701873485289944E-2</v>
          </cell>
          <cell r="G142">
            <v>7.6916427272024024E-2</v>
          </cell>
          <cell r="H142">
            <v>7.5975263493294143E-2</v>
          </cell>
        </row>
        <row r="143">
          <cell r="C143">
            <v>9.457336749917547E-2</v>
          </cell>
          <cell r="D143">
            <v>8.8401908728150097E-2</v>
          </cell>
          <cell r="E143">
            <v>8.651098781202457E-2</v>
          </cell>
          <cell r="F143">
            <v>8.5032869473899916E-2</v>
          </cell>
          <cell r="G143">
            <v>7.8610478190340533E-2</v>
          </cell>
          <cell r="H143">
            <v>7.8957829768041457E-2</v>
          </cell>
        </row>
        <row r="144">
          <cell r="C144">
            <v>9.7108111865325059E-2</v>
          </cell>
          <cell r="D144">
            <v>8.8300141373512928E-2</v>
          </cell>
          <cell r="E144">
            <v>8.44255751975823E-2</v>
          </cell>
          <cell r="F144">
            <v>8.4106080705792008E-2</v>
          </cell>
          <cell r="G144">
            <v>7.9294614138122194E-2</v>
          </cell>
          <cell r="H144">
            <v>8.1202772125378131E-2</v>
          </cell>
        </row>
        <row r="145">
          <cell r="C145">
            <v>9.7553404794513493E-2</v>
          </cell>
          <cell r="D145">
            <v>9.1183549754899243E-2</v>
          </cell>
          <cell r="E145">
            <v>8.4190125386274295E-2</v>
          </cell>
          <cell r="F145">
            <v>8.3344789931989086E-2</v>
          </cell>
          <cell r="G145">
            <v>7.9294614138122194E-2</v>
          </cell>
          <cell r="H145">
            <v>8.2389384514256092E-2</v>
          </cell>
        </row>
        <row r="146">
          <cell r="C146">
            <v>9.6080512797967116E-2</v>
          </cell>
          <cell r="D146">
            <v>9.2642215171365269E-2</v>
          </cell>
          <cell r="E146">
            <v>8.6847344685321709E-2</v>
          </cell>
          <cell r="F146">
            <v>8.3344789931989086E-2</v>
          </cell>
          <cell r="G146">
            <v>7.9490081551774089E-2</v>
          </cell>
          <cell r="H146">
            <v>8.309493782656191E-2</v>
          </cell>
        </row>
        <row r="147">
          <cell r="C147">
            <v>9.7005351958589267E-2</v>
          </cell>
          <cell r="D147">
            <v>9.2574370268273837E-2</v>
          </cell>
          <cell r="E147">
            <v>8.8091865116521145E-2</v>
          </cell>
          <cell r="F147">
            <v>8.4999769875038919E-2</v>
          </cell>
          <cell r="G147">
            <v>8.0141639597280448E-2</v>
          </cell>
          <cell r="H147">
            <v>8.3800491138867714E-2</v>
          </cell>
        </row>
        <row r="148">
          <cell r="C148">
            <v>9.7245125074306119E-2</v>
          </cell>
          <cell r="D148">
            <v>9.4779329618745717E-2</v>
          </cell>
          <cell r="E148">
            <v>8.7957322367202287E-2</v>
          </cell>
          <cell r="F148">
            <v>8.5032869473899916E-2</v>
          </cell>
          <cell r="G148">
            <v>8.2063735831524168E-2</v>
          </cell>
          <cell r="H148">
            <v>8.4570185661383149E-2</v>
          </cell>
        </row>
        <row r="149">
          <cell r="C149">
            <v>9.775892460798509E-2</v>
          </cell>
          <cell r="D149">
            <v>9.6000537874391709E-2</v>
          </cell>
          <cell r="E149">
            <v>9.0009099294314832E-2</v>
          </cell>
          <cell r="F149">
            <v>8.384128391490403E-2</v>
          </cell>
          <cell r="G149">
            <v>8.2682715974755183E-2</v>
          </cell>
          <cell r="H149">
            <v>8.6269927731938062E-2</v>
          </cell>
        </row>
        <row r="150">
          <cell r="C150">
            <v>9.8375484048399853E-2</v>
          </cell>
          <cell r="D150">
            <v>9.6916444066126178E-2</v>
          </cell>
          <cell r="E150">
            <v>9.1388162474833112E-2</v>
          </cell>
          <cell r="F150">
            <v>8.4668773886428947E-2</v>
          </cell>
          <cell r="G150">
            <v>8.2194047440625431E-2</v>
          </cell>
          <cell r="H150">
            <v>8.6911339834034249E-2</v>
          </cell>
        </row>
        <row r="151">
          <cell r="C151">
            <v>9.9060550093305139E-2</v>
          </cell>
          <cell r="D151">
            <v>9.7255668581583396E-2</v>
          </cell>
          <cell r="E151">
            <v>9.2699954280691957E-2</v>
          </cell>
          <cell r="F151">
            <v>8.5496263857953864E-2</v>
          </cell>
          <cell r="G151">
            <v>8.3073650802059001E-2</v>
          </cell>
          <cell r="H151">
            <v>8.6783057413615014E-2</v>
          </cell>
        </row>
        <row r="152">
          <cell r="C152">
            <v>9.9334576511267259E-2</v>
          </cell>
          <cell r="D152">
            <v>9.708605632385478E-2</v>
          </cell>
          <cell r="E152">
            <v>9.3809931962572521E-2</v>
          </cell>
          <cell r="F152">
            <v>8.6886447010115705E-2</v>
          </cell>
          <cell r="G152">
            <v>8.385552045666661E-2</v>
          </cell>
          <cell r="H152">
            <v>8.7937599197388167E-2</v>
          </cell>
        </row>
        <row r="153">
          <cell r="C153">
            <v>9.9231816604531453E-2</v>
          </cell>
          <cell r="D153">
            <v>9.6339762389848912E-2</v>
          </cell>
          <cell r="E153">
            <v>9.4617188458485671E-2</v>
          </cell>
          <cell r="F153">
            <v>8.8475227755443545E-2</v>
          </cell>
          <cell r="G153">
            <v>8.4800279622650812E-2</v>
          </cell>
          <cell r="H153">
            <v>8.9476988242419037E-2</v>
          </cell>
        </row>
        <row r="154">
          <cell r="C154">
            <v>9.9129056697795676E-2</v>
          </cell>
          <cell r="D154">
            <v>9.538993374656872E-2</v>
          </cell>
          <cell r="E154">
            <v>9.4852638269793663E-2</v>
          </cell>
          <cell r="F154">
            <v>9.0196406896215359E-2</v>
          </cell>
          <cell r="G154">
            <v>8.5549571374983105E-2</v>
          </cell>
          <cell r="H154">
            <v>9.1529506969126845E-2</v>
          </cell>
        </row>
        <row r="155">
          <cell r="C155">
            <v>9.9266069906776735E-2</v>
          </cell>
          <cell r="D155">
            <v>9.4948941876474333E-2</v>
          </cell>
          <cell r="E155">
            <v>9.458355277115596E-2</v>
          </cell>
          <cell r="F155">
            <v>9.1619689647238212E-2</v>
          </cell>
          <cell r="G155">
            <v>8.6494330540967307E-2</v>
          </cell>
          <cell r="H155">
            <v>9.3646166906044284E-2</v>
          </cell>
        </row>
        <row r="156">
          <cell r="C156">
            <v>9.9471589720248318E-2</v>
          </cell>
          <cell r="D156">
            <v>9.5356011295022997E-2</v>
          </cell>
          <cell r="E156">
            <v>9.4381738647177665E-2</v>
          </cell>
          <cell r="F156">
            <v>9.238098042104112E-2</v>
          </cell>
          <cell r="G156">
            <v>8.7439089706951509E-2</v>
          </cell>
          <cell r="H156">
            <v>9.6468380155267541E-2</v>
          </cell>
        </row>
        <row r="157">
          <cell r="C157">
            <v>0.10019090906739887</v>
          </cell>
          <cell r="D157">
            <v>9.6407607292940359E-2</v>
          </cell>
          <cell r="E157">
            <v>9.4549917083826235E-2</v>
          </cell>
          <cell r="F157">
            <v>9.2943673601678059E-2</v>
          </cell>
          <cell r="G157">
            <v>8.812322565473317E-2</v>
          </cell>
          <cell r="H157">
            <v>9.989993490148219E-2</v>
          </cell>
        </row>
        <row r="158">
          <cell r="C158">
            <v>0.10183506757517156</v>
          </cell>
          <cell r="D158">
            <v>9.8341187031046481E-2</v>
          </cell>
          <cell r="E158">
            <v>9.5054452393771943E-2</v>
          </cell>
          <cell r="F158">
            <v>9.3638765177758987E-2</v>
          </cell>
          <cell r="G158">
            <v>8.8970251113891424E-2</v>
          </cell>
          <cell r="H158">
            <v>0.10323527783238239</v>
          </cell>
        </row>
        <row r="159">
          <cell r="C159">
            <v>0.104609585057038</v>
          </cell>
          <cell r="D159">
            <v>0.10132636276706997</v>
          </cell>
          <cell r="E159">
            <v>9.6399879886960513E-2</v>
          </cell>
          <cell r="F159">
            <v>9.4764151539032865E-2</v>
          </cell>
          <cell r="G159">
            <v>9.0371100911730048E-2</v>
          </cell>
          <cell r="H159">
            <v>0.10666683257859702</v>
          </cell>
        </row>
        <row r="160">
          <cell r="C160">
            <v>0.10820618179279078</v>
          </cell>
          <cell r="D160">
            <v>0.10515959979173649</v>
          </cell>
          <cell r="E160">
            <v>9.9057099186007913E-2</v>
          </cell>
          <cell r="F160">
            <v>9.6981824662719637E-2</v>
          </cell>
          <cell r="G160">
            <v>9.2618976168726941E-2</v>
          </cell>
          <cell r="H160">
            <v>0.11041909337585976</v>
          </cell>
        </row>
        <row r="161">
          <cell r="C161">
            <v>0.11159725871507196</v>
          </cell>
          <cell r="D161">
            <v>0.10936598378340594</v>
          </cell>
          <cell r="E161">
            <v>0.10309338166557361</v>
          </cell>
          <cell r="F161">
            <v>0.10075517893287324</v>
          </cell>
          <cell r="G161">
            <v>9.6267701223562485E-2</v>
          </cell>
          <cell r="H161">
            <v>0.11484483688032349</v>
          </cell>
        </row>
        <row r="162">
          <cell r="C162">
            <v>0.11433752289469314</v>
          </cell>
          <cell r="D162">
            <v>0.11279215138952381</v>
          </cell>
          <cell r="E162">
            <v>0.10813873476503072</v>
          </cell>
          <cell r="F162">
            <v>0.10558772036657872</v>
          </cell>
          <cell r="G162">
            <v>0.10161047719671451</v>
          </cell>
          <cell r="H162">
            <v>0.12071375761450366</v>
          </cell>
        </row>
        <row r="163">
          <cell r="C163">
            <v>0.11594742810022057</v>
          </cell>
          <cell r="D163">
            <v>0.11509887809463287</v>
          </cell>
          <cell r="E163">
            <v>0.11284773099119069</v>
          </cell>
          <cell r="F163">
            <v>0.11075125778889416</v>
          </cell>
          <cell r="G163">
            <v>0.10740934380172099</v>
          </cell>
          <cell r="H163">
            <v>0.12841070283965797</v>
          </cell>
        </row>
        <row r="164">
          <cell r="C164">
            <v>0.11663249414512586</v>
          </cell>
          <cell r="D164">
            <v>0.1160826291894588</v>
          </cell>
          <cell r="E164">
            <v>0.11651402091012952</v>
          </cell>
          <cell r="F164">
            <v>0.11531900243171167</v>
          </cell>
          <cell r="G164">
            <v>0.11268696397032238</v>
          </cell>
          <cell r="H164">
            <v>0.13626800109033635</v>
          </cell>
        </row>
        <row r="165">
          <cell r="C165">
            <v>0.11635846772716375</v>
          </cell>
          <cell r="D165">
            <v>0.11628616389873311</v>
          </cell>
          <cell r="E165">
            <v>0.11849852646258265</v>
          </cell>
          <cell r="F165">
            <v>0.11856276312008933</v>
          </cell>
          <cell r="G165">
            <v>0.11688951336383831</v>
          </cell>
          <cell r="H165">
            <v>0.143066969372556</v>
          </cell>
        </row>
        <row r="166">
          <cell r="C166">
            <v>0.11416625638346682</v>
          </cell>
          <cell r="D166">
            <v>0.11594693938327591</v>
          </cell>
          <cell r="E166">
            <v>0.11910396883451752</v>
          </cell>
          <cell r="F166">
            <v>0.12015154386541717</v>
          </cell>
          <cell r="G166">
            <v>0.11969121295951558</v>
          </cell>
          <cell r="H166">
            <v>0.14932073736799389</v>
          </cell>
        </row>
        <row r="167">
          <cell r="C167">
            <v>0.1116657653195625</v>
          </cell>
          <cell r="D167">
            <v>0.11421689435444413</v>
          </cell>
          <cell r="E167">
            <v>0.11853216214991236</v>
          </cell>
          <cell r="F167">
            <v>0.12058183865061012</v>
          </cell>
          <cell r="G167">
            <v>0.12112464065962954</v>
          </cell>
          <cell r="H167">
            <v>0.15477274023581156</v>
          </cell>
        </row>
        <row r="168">
          <cell r="C168">
            <v>0.11067241955444983</v>
          </cell>
          <cell r="D168">
            <v>0.11258861668024948</v>
          </cell>
          <cell r="E168">
            <v>0.1162112997241621</v>
          </cell>
          <cell r="F168">
            <v>0.12015154386541717</v>
          </cell>
          <cell r="G168">
            <v>0.12197166611878779</v>
          </cell>
          <cell r="H168">
            <v>0.15948711918621858</v>
          </cell>
        </row>
        <row r="169">
          <cell r="C169">
            <v>0.11163151201731723</v>
          </cell>
          <cell r="D169">
            <v>0.11262253913179521</v>
          </cell>
          <cell r="E169">
            <v>0.11412588710971983</v>
          </cell>
          <cell r="F169">
            <v>0.11872826111439432</v>
          </cell>
          <cell r="G169">
            <v>0.12249291255519287</v>
          </cell>
          <cell r="H169">
            <v>0.16362422724473902</v>
          </cell>
        </row>
        <row r="170">
          <cell r="C170">
            <v>0.11358395024529731</v>
          </cell>
          <cell r="D170">
            <v>0.11455611886990133</v>
          </cell>
          <cell r="E170">
            <v>0.11412588710971983</v>
          </cell>
          <cell r="F170">
            <v>0.11813246833489638</v>
          </cell>
          <cell r="G170">
            <v>0.12268837996884477</v>
          </cell>
          <cell r="H170">
            <v>0.16635022867864785</v>
          </cell>
        </row>
        <row r="171">
          <cell r="C171">
            <v>0.11505684224184369</v>
          </cell>
          <cell r="D171">
            <v>0.11716814763892189</v>
          </cell>
          <cell r="E171">
            <v>0.11664856365944838</v>
          </cell>
          <cell r="F171">
            <v>0.12001914546997318</v>
          </cell>
          <cell r="G171">
            <v>0.12402407396213277</v>
          </cell>
          <cell r="H171">
            <v>0.16734441743689696</v>
          </cell>
        </row>
        <row r="172">
          <cell r="C172">
            <v>0.11676950735410692</v>
          </cell>
          <cell r="D172">
            <v>0.1187964253131165</v>
          </cell>
          <cell r="E172">
            <v>0.12038212495304663</v>
          </cell>
          <cell r="F172">
            <v>0.12418969492645875</v>
          </cell>
          <cell r="G172">
            <v>0.12777053272379427</v>
          </cell>
          <cell r="H172">
            <v>0.16827446498493642</v>
          </cell>
        </row>
        <row r="173">
          <cell r="C173">
            <v>0.11817389274616277</v>
          </cell>
          <cell r="D173">
            <v>0.12022116827803681</v>
          </cell>
          <cell r="E173">
            <v>0.12324115837607233</v>
          </cell>
          <cell r="F173">
            <v>0.12872433997041524</v>
          </cell>
          <cell r="G173">
            <v>0.13278752967419311</v>
          </cell>
          <cell r="H173">
            <v>0.17084011339332122</v>
          </cell>
        </row>
        <row r="174">
          <cell r="C174">
            <v>0.118721945582087</v>
          </cell>
          <cell r="D174">
            <v>0.12100138466358841</v>
          </cell>
          <cell r="E174">
            <v>0.1255956564891523</v>
          </cell>
          <cell r="F174">
            <v>0.13173640346676593</v>
          </cell>
          <cell r="G174">
            <v>0.13679461165405712</v>
          </cell>
          <cell r="H174">
            <v>0.17391889148338294</v>
          </cell>
        </row>
        <row r="175">
          <cell r="C175">
            <v>0.11855067907086068</v>
          </cell>
          <cell r="D175">
            <v>0.12079784995431407</v>
          </cell>
          <cell r="E175">
            <v>0.12653745573438432</v>
          </cell>
          <cell r="F175">
            <v>0.1330272878223448</v>
          </cell>
          <cell r="G175">
            <v>0.13839092886554769</v>
          </cell>
          <cell r="H175">
            <v>0.17545828052841381</v>
          </cell>
        </row>
        <row r="176">
          <cell r="C176">
            <v>0.1167010007496164</v>
          </cell>
          <cell r="D176">
            <v>0.11994978866567105</v>
          </cell>
          <cell r="E176">
            <v>0.12552838511449288</v>
          </cell>
          <cell r="F176">
            <v>0.13200120025765391</v>
          </cell>
          <cell r="G176">
            <v>0.13744616969956347</v>
          </cell>
          <cell r="H176">
            <v>0.17568277476414748</v>
          </cell>
        </row>
        <row r="177">
          <cell r="C177">
            <v>0.11550213517103212</v>
          </cell>
          <cell r="D177">
            <v>0.11757521705747054</v>
          </cell>
          <cell r="E177">
            <v>0.12310661562675349</v>
          </cell>
          <cell r="F177">
            <v>0.12915463475560821</v>
          </cell>
          <cell r="G177">
            <v>0.13451415849478493</v>
          </cell>
          <cell r="H177">
            <v>0.17465651540079355</v>
          </cell>
        </row>
        <row r="178">
          <cell r="C178">
            <v>0.11748882670125749</v>
          </cell>
          <cell r="D178">
            <v>0.11604870673791308</v>
          </cell>
          <cell r="E178">
            <v>0.11886851902320951</v>
          </cell>
          <cell r="F178">
            <v>0.12521578249114962</v>
          </cell>
          <cell r="G178">
            <v>0.13102832295132599</v>
          </cell>
          <cell r="H178">
            <v>0.1727643496996098</v>
          </cell>
        </row>
        <row r="179">
          <cell r="C179">
            <v>0.12303786166499033</v>
          </cell>
          <cell r="D179">
            <v>0.11767698441210769</v>
          </cell>
          <cell r="E179">
            <v>0.11604312128751353</v>
          </cell>
          <cell r="F179">
            <v>0.11902615750414328</v>
          </cell>
          <cell r="G179">
            <v>0.12643483873050626</v>
          </cell>
          <cell r="H179">
            <v>0.16955728918912882</v>
          </cell>
        </row>
        <row r="180">
          <cell r="C180">
            <v>0.12910069616240216</v>
          </cell>
          <cell r="D180">
            <v>0.12293496440169452</v>
          </cell>
          <cell r="E180">
            <v>0.1171867346567238</v>
          </cell>
          <cell r="F180">
            <v>0.11525280323398969</v>
          </cell>
          <cell r="G180">
            <v>0.12060339422322447</v>
          </cell>
          <cell r="H180">
            <v>0.1637845802702631</v>
          </cell>
        </row>
        <row r="181">
          <cell r="C181">
            <v>0.13214924006223072</v>
          </cell>
          <cell r="D181">
            <v>0.12897316077683296</v>
          </cell>
          <cell r="E181">
            <v>0.12273662306612663</v>
          </cell>
          <cell r="F181">
            <v>0.1178676715440084</v>
          </cell>
          <cell r="G181">
            <v>0.11920254442538582</v>
          </cell>
          <cell r="H181">
            <v>0.15615177625531837</v>
          </cell>
        </row>
        <row r="182">
          <cell r="C182">
            <v>0.13458122452164448</v>
          </cell>
          <cell r="D182">
            <v>0.13195833651285643</v>
          </cell>
          <cell r="E182">
            <v>0.13013647427866373</v>
          </cell>
          <cell r="F182">
            <v>0.12557987807862059</v>
          </cell>
          <cell r="G182">
            <v>0.12434985298488596</v>
          </cell>
          <cell r="H182">
            <v>0.15179017396106426</v>
          </cell>
        </row>
        <row r="183">
          <cell r="C183">
            <v>0.13728723539902038</v>
          </cell>
          <cell r="D183">
            <v>0.13446859792723981</v>
          </cell>
          <cell r="E183">
            <v>0.1350809203161317</v>
          </cell>
          <cell r="F183">
            <v>0.13498016415514358</v>
          </cell>
          <cell r="G183">
            <v>0.1338300225470033</v>
          </cell>
          <cell r="H183">
            <v>0.15073184399260556</v>
          </cell>
        </row>
        <row r="184">
          <cell r="C184">
            <v>0.13910266041801941</v>
          </cell>
          <cell r="D184">
            <v>0.13714847159935181</v>
          </cell>
          <cell r="E184">
            <v>0.13938628829433511</v>
          </cell>
          <cell r="F184">
            <v>0.14100429114784496</v>
          </cell>
          <cell r="G184">
            <v>0.14331019210912058</v>
          </cell>
          <cell r="H184">
            <v>0.15425961055413462</v>
          </cell>
        </row>
        <row r="185">
          <cell r="C185">
            <v>0.14030152599660367</v>
          </cell>
          <cell r="D185">
            <v>0.13877674927354644</v>
          </cell>
          <cell r="E185">
            <v>0.14298530683861449</v>
          </cell>
          <cell r="F185">
            <v>0.14464524702255455</v>
          </cell>
          <cell r="G185">
            <v>0.14682860555485486</v>
          </cell>
          <cell r="H185">
            <v>0.15894191889943682</v>
          </cell>
        </row>
        <row r="186">
          <cell r="C186">
            <v>0.13975347316067946</v>
          </cell>
          <cell r="D186">
            <v>0.13945519830446088</v>
          </cell>
          <cell r="E186">
            <v>0.14406164883316536</v>
          </cell>
          <cell r="F186">
            <v>0.14577063338382842</v>
          </cell>
          <cell r="G186">
            <v>0.14607931380252256</v>
          </cell>
          <cell r="H186">
            <v>0.16022474310362922</v>
          </cell>
        </row>
        <row r="187">
          <cell r="C187">
            <v>0.13920542032475522</v>
          </cell>
          <cell r="D187">
            <v>0.13789476553335772</v>
          </cell>
          <cell r="E187">
            <v>0.14261531427798763</v>
          </cell>
          <cell r="F187">
            <v>0.14328816346925369</v>
          </cell>
          <cell r="G187">
            <v>0.14243058874768702</v>
          </cell>
          <cell r="H187">
            <v>0.16105857883635424</v>
          </cell>
        </row>
        <row r="188">
          <cell r="C188">
            <v>0.14129487176171635</v>
          </cell>
          <cell r="D188">
            <v>0.13582549598906868</v>
          </cell>
          <cell r="E188">
            <v>0.13797358942648708</v>
          </cell>
          <cell r="F188">
            <v>0.13819082524466023</v>
          </cell>
          <cell r="G188">
            <v>0.13598016409717423</v>
          </cell>
          <cell r="H188">
            <v>0.16198862638439374</v>
          </cell>
        </row>
        <row r="189">
          <cell r="C189">
            <v>0.14639861379626079</v>
          </cell>
          <cell r="D189">
            <v>0.13589334089216012</v>
          </cell>
          <cell r="E189">
            <v>0.13265915082839227</v>
          </cell>
          <cell r="F189">
            <v>0.130908913495241</v>
          </cell>
          <cell r="G189">
            <v>0.12900849301025633</v>
          </cell>
          <cell r="H189">
            <v>0.16109064944145907</v>
          </cell>
        </row>
        <row r="190">
          <cell r="C190">
            <v>0.14975543741629671</v>
          </cell>
          <cell r="D190">
            <v>0.13853929211272636</v>
          </cell>
          <cell r="E190">
            <v>0.12993466015468544</v>
          </cell>
          <cell r="F190">
            <v>0.12438829251962472</v>
          </cell>
          <cell r="G190">
            <v>0.12197166611878779</v>
          </cell>
          <cell r="H190">
            <v>0.15817222437692138</v>
          </cell>
        </row>
        <row r="191">
          <cell r="C191">
            <v>0.14585056096033655</v>
          </cell>
          <cell r="D191">
            <v>0.13948912075600658</v>
          </cell>
          <cell r="E191">
            <v>0.13047283115196087</v>
          </cell>
          <cell r="F191">
            <v>0.12144242822099602</v>
          </cell>
          <cell r="G191">
            <v>0.11692209126611362</v>
          </cell>
          <cell r="H191">
            <v>0.15182224456616908</v>
          </cell>
        </row>
        <row r="192">
          <cell r="C192">
            <v>0.13715022219003931</v>
          </cell>
          <cell r="D192">
            <v>0.133959761154054</v>
          </cell>
          <cell r="E192">
            <v>0.13030465271531227</v>
          </cell>
          <cell r="F192">
            <v>0.12253471498340893</v>
          </cell>
          <cell r="G192">
            <v>0.11594475419785411</v>
          </cell>
          <cell r="H192">
            <v>0.14422151115632917</v>
          </cell>
        </row>
        <row r="193">
          <cell r="C193">
            <v>0.12581237914685678</v>
          </cell>
          <cell r="D193">
            <v>0.12449539717279771</v>
          </cell>
          <cell r="E193">
            <v>0.12478839999323918</v>
          </cell>
          <cell r="F193">
            <v>0.12316360736176785</v>
          </cell>
          <cell r="G193">
            <v>0.11842067477077821</v>
          </cell>
          <cell r="H193">
            <v>0.13838466102725383</v>
          </cell>
        </row>
        <row r="194">
          <cell r="C194">
            <v>0.11248784457344885</v>
          </cell>
          <cell r="D194">
            <v>0.1130974534534353</v>
          </cell>
          <cell r="E194">
            <v>0.11590857853819467</v>
          </cell>
          <cell r="F194">
            <v>0.11843036472464534</v>
          </cell>
          <cell r="G194">
            <v>0.11978894666634153</v>
          </cell>
          <cell r="H194">
            <v>0.13485689446572474</v>
          </cell>
        </row>
        <row r="195">
          <cell r="C195">
            <v>9.8615257164116704E-2</v>
          </cell>
          <cell r="D195">
            <v>0.10030868922069833</v>
          </cell>
          <cell r="E195">
            <v>0.10517879428001588</v>
          </cell>
          <cell r="F195">
            <v>0.10995686741623024</v>
          </cell>
          <cell r="G195">
            <v>0.11483710552049331</v>
          </cell>
          <cell r="H195">
            <v>0.12962938583364075</v>
          </cell>
        </row>
        <row r="196">
          <cell r="C196">
            <v>8.4468643336822427E-2</v>
          </cell>
          <cell r="D196">
            <v>8.7316390278686998E-2</v>
          </cell>
          <cell r="E196">
            <v>9.2901768404670251E-2</v>
          </cell>
          <cell r="F196">
            <v>9.9100198989823404E-2</v>
          </cell>
          <cell r="G196">
            <v>0.10532435805610067</v>
          </cell>
          <cell r="H196">
            <v>0.11888573312352951</v>
          </cell>
        </row>
        <row r="197">
          <cell r="C197">
            <v>7.0938588949942927E-2</v>
          </cell>
          <cell r="D197">
            <v>7.4188401530492804E-2</v>
          </cell>
          <cell r="E197">
            <v>8.0254749968697761E-2</v>
          </cell>
          <cell r="F197">
            <v>8.6621650219227742E-2</v>
          </cell>
          <cell r="G197">
            <v>9.3498579530160525E-2</v>
          </cell>
          <cell r="H197">
            <v>0.10573678503055754</v>
          </cell>
        </row>
        <row r="198">
          <cell r="C198">
            <v>5.9977532231458262E-2</v>
          </cell>
          <cell r="D198">
            <v>6.1738861813213038E-2</v>
          </cell>
          <cell r="E198">
            <v>6.7473188783406413E-2</v>
          </cell>
          <cell r="F198">
            <v>7.3878304657744101E-2</v>
          </cell>
          <cell r="G198">
            <v>8.0402262815482975E-2</v>
          </cell>
          <cell r="H198">
            <v>9.2106777861013428E-2</v>
          </cell>
        </row>
        <row r="199">
          <cell r="C199">
            <v>5.1688233088104232E-2</v>
          </cell>
          <cell r="D199">
            <v>5.1629971252588044E-2</v>
          </cell>
          <cell r="E199">
            <v>5.5431612719368778E-2</v>
          </cell>
          <cell r="F199">
            <v>6.1366656288287448E-2</v>
          </cell>
          <cell r="G199">
            <v>6.7729458830384559E-2</v>
          </cell>
          <cell r="H199">
            <v>7.8348488271050079E-2</v>
          </cell>
        </row>
        <row r="200">
          <cell r="C200">
            <v>4.5933678310899791E-2</v>
          </cell>
          <cell r="D200">
            <v>4.3827807397072115E-2</v>
          </cell>
          <cell r="E200">
            <v>4.5643627706421989E-2</v>
          </cell>
          <cell r="F200">
            <v>4.9881095483521667E-2</v>
          </cell>
          <cell r="G200">
            <v>5.5805946597618457E-2</v>
          </cell>
          <cell r="H200">
            <v>6.5263681388287725E-2</v>
          </cell>
        </row>
        <row r="201">
          <cell r="C201">
            <v>4.021337683594061E-2</v>
          </cell>
          <cell r="D201">
            <v>3.8196680440482349E-2</v>
          </cell>
          <cell r="E201">
            <v>3.810923374456604E-2</v>
          </cell>
          <cell r="F201">
            <v>4.0646307401303657E-2</v>
          </cell>
          <cell r="G201">
            <v>4.5022660944488438E-2</v>
          </cell>
          <cell r="H201">
            <v>5.2788216002516743E-2</v>
          </cell>
        </row>
        <row r="202">
          <cell r="C202">
            <v>3.3705249409340339E-2</v>
          </cell>
          <cell r="D202">
            <v>3.2667320838529752E-2</v>
          </cell>
          <cell r="E202">
            <v>3.2525709647833502E-2</v>
          </cell>
          <cell r="F202">
            <v>3.3529893646189413E-2</v>
          </cell>
          <cell r="G202">
            <v>3.6389516841529371E-2</v>
          </cell>
          <cell r="H202">
            <v>4.1435221795414118E-2</v>
          </cell>
        </row>
        <row r="203">
          <cell r="C203">
            <v>2.675182905355163E-2</v>
          </cell>
          <cell r="D203">
            <v>2.6086365238659794E-2</v>
          </cell>
          <cell r="E203">
            <v>2.6841278489111824E-2</v>
          </cell>
          <cell r="F203">
            <v>2.796916103754201E-2</v>
          </cell>
          <cell r="G203">
            <v>2.9483001559162114E-2</v>
          </cell>
          <cell r="H203">
            <v>3.2359240550752975E-2</v>
          </cell>
        </row>
        <row r="204">
          <cell r="C204">
            <v>2.0654741253894538E-2</v>
          </cell>
          <cell r="D204">
            <v>2.0760540345981526E-2</v>
          </cell>
          <cell r="E204">
            <v>2.1425932829027858E-2</v>
          </cell>
          <cell r="F204">
            <v>2.2938022010670547E-2</v>
          </cell>
          <cell r="G204">
            <v>2.4270537195111356E-2</v>
          </cell>
          <cell r="H204">
            <v>2.5464060453218893E-2</v>
          </cell>
        </row>
        <row r="205">
          <cell r="C205">
            <v>1.5345479405878527E-2</v>
          </cell>
          <cell r="D205">
            <v>1.5706095065669029E-2</v>
          </cell>
          <cell r="E205">
            <v>1.6716936602867893E-2</v>
          </cell>
          <cell r="F205">
            <v>1.8006181780382075E-2</v>
          </cell>
          <cell r="G205">
            <v>1.9644475072016304E-2</v>
          </cell>
          <cell r="H205">
            <v>2.0428975451763771E-2</v>
          </cell>
        </row>
        <row r="206">
          <cell r="C206">
            <v>1.1029563322975191E-2</v>
          </cell>
          <cell r="D206">
            <v>1.1431866170908129E-2</v>
          </cell>
          <cell r="E206">
            <v>1.2445204311994203E-2</v>
          </cell>
          <cell r="F206">
            <v>1.3868731922757518E-2</v>
          </cell>
          <cell r="G206">
            <v>1.5213880362573156E-2</v>
          </cell>
          <cell r="H206">
            <v>1.6099443762614463E-2</v>
          </cell>
        </row>
        <row r="207">
          <cell r="C207">
            <v>1000</v>
          </cell>
          <cell r="D207">
            <v>1000</v>
          </cell>
          <cell r="E207">
            <v>1000</v>
          </cell>
          <cell r="F207">
            <v>1000</v>
          </cell>
          <cell r="G207">
            <v>1000</v>
          </cell>
          <cell r="H207">
            <v>1000</v>
          </cell>
        </row>
        <row r="208">
          <cell r="C208">
            <v>1000</v>
          </cell>
          <cell r="D208">
            <v>1000</v>
          </cell>
          <cell r="E208">
            <v>1000</v>
          </cell>
          <cell r="F208">
            <v>1000</v>
          </cell>
          <cell r="G208">
            <v>1000</v>
          </cell>
          <cell r="H208">
            <v>1000</v>
          </cell>
        </row>
        <row r="213">
          <cell r="C213">
            <v>2015</v>
          </cell>
          <cell r="D213">
            <v>2016</v>
          </cell>
          <cell r="E213">
            <v>2017</v>
          </cell>
          <cell r="F213">
            <v>2018</v>
          </cell>
          <cell r="G213">
            <v>2019</v>
          </cell>
          <cell r="H213">
            <v>2020</v>
          </cell>
        </row>
        <row r="214">
          <cell r="C214">
            <v>0.65788156903973249</v>
          </cell>
          <cell r="D214">
            <v>0.60531560039876098</v>
          </cell>
          <cell r="E214">
            <v>0.53349178616343329</v>
          </cell>
          <cell r="F214">
            <v>0.58972955817217843</v>
          </cell>
          <cell r="G214">
            <v>0.61102928981049331</v>
          </cell>
          <cell r="H214">
            <v>0.47898008995860797</v>
          </cell>
        </row>
        <row r="215">
          <cell r="C215">
            <v>0.11184458898312276</v>
          </cell>
          <cell r="D215">
            <v>9.8522169260906803E-2</v>
          </cell>
          <cell r="E215">
            <v>8.5433224841380051E-2</v>
          </cell>
          <cell r="F215">
            <v>8.475007740882641E-2</v>
          </cell>
          <cell r="G215">
            <v>8.2409694065865222E-2</v>
          </cell>
          <cell r="H215">
            <v>6.8002715820173282E-2</v>
          </cell>
        </row>
        <row r="216">
          <cell r="C216">
            <v>7.116062027214598E-2</v>
          </cell>
          <cell r="D216">
            <v>6.3929620974559911E-2</v>
          </cell>
          <cell r="E216">
            <v>5.7230226540135883E-2</v>
          </cell>
          <cell r="F216">
            <v>5.5032975068548269E-2</v>
          </cell>
          <cell r="G216">
            <v>5.2228571333637383E-2</v>
          </cell>
          <cell r="H216">
            <v>4.3939692754676532E-2</v>
          </cell>
        </row>
        <row r="217">
          <cell r="C217">
            <v>4.6205364464609343E-2</v>
          </cell>
          <cell r="D217">
            <v>4.1647844294800576E-2</v>
          </cell>
          <cell r="E217">
            <v>3.7842904963295863E-2</v>
          </cell>
          <cell r="F217">
            <v>3.7146377925347675E-2</v>
          </cell>
          <cell r="G217">
            <v>3.4507545142237556E-2</v>
          </cell>
          <cell r="H217">
            <v>2.8998155094488307E-2</v>
          </cell>
        </row>
        <row r="218">
          <cell r="C218">
            <v>3.1021526142119789E-2</v>
          </cell>
          <cell r="D218">
            <v>2.8113194809195548E-2</v>
          </cell>
          <cell r="E218">
            <v>2.5551128067073815E-2</v>
          </cell>
          <cell r="F218">
            <v>2.5315872728270121E-2</v>
          </cell>
          <cell r="G218">
            <v>2.3985685841093909E-2</v>
          </cell>
          <cell r="H218">
            <v>2.004684665569673E-2</v>
          </cell>
        </row>
        <row r="219">
          <cell r="C219">
            <v>2.2158232958656994E-2</v>
          </cell>
          <cell r="D219">
            <v>1.9978006554549975E-2</v>
          </cell>
          <cell r="E219">
            <v>1.816889471249148E-2</v>
          </cell>
          <cell r="F219">
            <v>1.7957016816992716E-2</v>
          </cell>
          <cell r="G219">
            <v>1.720185550219866E-2</v>
          </cell>
          <cell r="H219">
            <v>1.4805396086974664E-2</v>
          </cell>
        </row>
        <row r="220">
          <cell r="C220">
            <v>1.7181711785975013E-2</v>
          </cell>
          <cell r="D220">
            <v>1.537046630413124E-2</v>
          </cell>
          <cell r="E220">
            <v>1.386856460302604E-2</v>
          </cell>
          <cell r="F220">
            <v>1.3696626552568952E-2</v>
          </cell>
          <cell r="G220">
            <v>1.3117712747149483E-2</v>
          </cell>
          <cell r="H220">
            <v>1.153799832984922E-2</v>
          </cell>
        </row>
        <row r="221">
          <cell r="C221">
            <v>1.3912464300271522E-2</v>
          </cell>
          <cell r="D221">
            <v>1.3030699770715477E-2</v>
          </cell>
          <cell r="E221">
            <v>1.1610891295556685E-2</v>
          </cell>
          <cell r="F221">
            <v>1.1337567480532657E-2</v>
          </cell>
          <cell r="G221">
            <v>1.083336171466435E-2</v>
          </cell>
          <cell r="H221">
            <v>9.6660516981627691E-3</v>
          </cell>
        </row>
        <row r="222">
          <cell r="C222">
            <v>1.1878265864722683E-2</v>
          </cell>
          <cell r="D222">
            <v>1.162683985066602E-2</v>
          </cell>
          <cell r="E222">
            <v>1.0750825273663596E-2</v>
          </cell>
          <cell r="F222">
            <v>1.0316482210546795E-2</v>
          </cell>
          <cell r="G222">
            <v>9.6911861984217799E-3</v>
          </cell>
          <cell r="H222">
            <v>8.7130606856678488E-3</v>
          </cell>
        </row>
        <row r="223">
          <cell r="C223">
            <v>1.1115441451391869E-2</v>
          </cell>
          <cell r="D223">
            <v>1.0906911686538094E-2</v>
          </cell>
          <cell r="E223">
            <v>1.0464136599699234E-2</v>
          </cell>
          <cell r="F223">
            <v>1.035169204744286E-2</v>
          </cell>
          <cell r="G223">
            <v>9.4835179227413142E-3</v>
          </cell>
          <cell r="H223">
            <v>8.5088483258475081E-3</v>
          </cell>
        </row>
        <row r="224">
          <cell r="C224">
            <v>1.1006466535201752E-2</v>
          </cell>
          <cell r="D224">
            <v>1.1086893727570076E-2</v>
          </cell>
          <cell r="E224">
            <v>1.0607480936681415E-2</v>
          </cell>
          <cell r="F224">
            <v>1.0844629763987756E-2</v>
          </cell>
          <cell r="G224">
            <v>1.0071911370502637E-2</v>
          </cell>
          <cell r="H224">
            <v>8.9513084387915776E-3</v>
          </cell>
        </row>
        <row r="225">
          <cell r="C225">
            <v>1.1442366199962218E-2</v>
          </cell>
          <cell r="D225">
            <v>1.1770825483491607E-2</v>
          </cell>
          <cell r="E225">
            <v>1.1539219127065594E-2</v>
          </cell>
          <cell r="F225">
            <v>1.1724875686389361E-2</v>
          </cell>
          <cell r="G225">
            <v>1.111025274890497E-2</v>
          </cell>
          <cell r="H225">
            <v>9.9723702378932792E-3</v>
          </cell>
        </row>
        <row r="226">
          <cell r="C226">
            <v>1.2532115361863381E-2</v>
          </cell>
          <cell r="D226">
            <v>1.2886714137889893E-2</v>
          </cell>
          <cell r="E226">
            <v>1.2865154244150771E-2</v>
          </cell>
          <cell r="F226">
            <v>1.3274108509816184E-2</v>
          </cell>
          <cell r="G226">
            <v>1.2563930678668237E-2</v>
          </cell>
          <cell r="H226">
            <v>1.1435892149939052E-2</v>
          </cell>
        </row>
        <row r="227">
          <cell r="C227">
            <v>1.456631379741222E-2</v>
          </cell>
          <cell r="D227">
            <v>1.4650538140003316E-2</v>
          </cell>
          <cell r="E227">
            <v>1.4585286287936946E-2</v>
          </cell>
          <cell r="F227">
            <v>1.5175439702203648E-2</v>
          </cell>
          <cell r="G227">
            <v>1.4709836194033061E-2</v>
          </cell>
          <cell r="H227">
            <v>1.3307838781625503E-2</v>
          </cell>
        </row>
        <row r="228">
          <cell r="C228">
            <v>1.7581286478672107E-2</v>
          </cell>
          <cell r="D228">
            <v>1.7422261571895834E-2</v>
          </cell>
          <cell r="E228">
            <v>1.6914631763897393E-2</v>
          </cell>
          <cell r="F228">
            <v>1.7499288937343881E-2</v>
          </cell>
          <cell r="G228">
            <v>1.7271078260758816E-2</v>
          </cell>
          <cell r="H228">
            <v>1.5724351706166196E-2</v>
          </cell>
        </row>
        <row r="229">
          <cell r="C229">
            <v>2.1649683349769785E-2</v>
          </cell>
          <cell r="D229">
            <v>2.120188443356745E-2</v>
          </cell>
          <cell r="E229">
            <v>2.024738759873311E-2</v>
          </cell>
          <cell r="F229">
            <v>2.0421705399717209E-2</v>
          </cell>
          <cell r="G229">
            <v>2.024765687884551E-2</v>
          </cell>
          <cell r="H229">
            <v>1.8447183170437396E-2</v>
          </cell>
        </row>
        <row r="230">
          <cell r="C230">
            <v>2.6589879550388391E-2</v>
          </cell>
          <cell r="D230">
            <v>2.6097395949637354E-2</v>
          </cell>
          <cell r="E230">
            <v>2.4619389876689636E-2</v>
          </cell>
          <cell r="F230">
            <v>2.4365207132076391E-2</v>
          </cell>
          <cell r="G230">
            <v>2.4020297220373989E-2</v>
          </cell>
          <cell r="H230">
            <v>2.1544403961045892E-2</v>
          </cell>
        </row>
        <row r="231">
          <cell r="C231">
            <v>3.2256575192274442E-2</v>
          </cell>
          <cell r="D231">
            <v>3.1856821262660769E-2</v>
          </cell>
          <cell r="E231">
            <v>3.0102310766258071E-2</v>
          </cell>
          <cell r="F231">
            <v>2.9259374460629307E-2</v>
          </cell>
          <cell r="G231">
            <v>2.8900501698864954E-2</v>
          </cell>
          <cell r="H231">
            <v>2.5288297224418797E-2</v>
          </cell>
        </row>
        <row r="232">
          <cell r="C232">
            <v>3.9230969828441889E-2</v>
          </cell>
          <cell r="D232">
            <v>3.8228185515192921E-2</v>
          </cell>
          <cell r="E232">
            <v>3.6266117256491863E-2</v>
          </cell>
          <cell r="F232">
            <v>3.4998577874687763E-2</v>
          </cell>
          <cell r="G232">
            <v>3.4715213417918014E-2</v>
          </cell>
          <cell r="H232">
            <v>3.0087287680196789E-2</v>
          </cell>
        </row>
        <row r="233">
          <cell r="C233">
            <v>4.7004513850003524E-2</v>
          </cell>
          <cell r="D233">
            <v>4.5859424054948944E-2</v>
          </cell>
          <cell r="E233">
            <v>4.2895792841917753E-2</v>
          </cell>
          <cell r="F233">
            <v>4.1054669820810796E-2</v>
          </cell>
          <cell r="G233">
            <v>4.1118318584732416E-2</v>
          </cell>
          <cell r="H233">
            <v>3.5737162968559534E-2</v>
          </cell>
        </row>
        <row r="234">
          <cell r="C234">
            <v>5.3760958653790734E-2</v>
          </cell>
          <cell r="D234">
            <v>5.4282583575245694E-2</v>
          </cell>
          <cell r="E234">
            <v>5.0743895291692181E-2</v>
          </cell>
          <cell r="F234">
            <v>4.7251601114518087E-2</v>
          </cell>
          <cell r="G234">
            <v>4.7521423751546804E-2</v>
          </cell>
          <cell r="H234">
            <v>4.1863533763169737E-2</v>
          </cell>
        </row>
        <row r="235">
          <cell r="C235">
            <v>6.1098603010591904E-2</v>
          </cell>
          <cell r="D235">
            <v>6.1373875991905774E-2</v>
          </cell>
          <cell r="E235">
            <v>5.9129539005149778E-2</v>
          </cell>
          <cell r="F235">
            <v>5.4469617678211235E-2</v>
          </cell>
          <cell r="G235">
            <v>5.3786083401240886E-2</v>
          </cell>
          <cell r="H235">
            <v>4.7887798377869772E-2</v>
          </cell>
        </row>
        <row r="236">
          <cell r="C236">
            <v>6.9417021613104118E-2</v>
          </cell>
          <cell r="D236">
            <v>6.8933121715248999E-2</v>
          </cell>
          <cell r="E236">
            <v>6.5830886759066759E-2</v>
          </cell>
          <cell r="F236">
            <v>6.2250991632241418E-2</v>
          </cell>
          <cell r="G236">
            <v>6.0985250291497067E-2</v>
          </cell>
          <cell r="H236">
            <v>5.3912062992569815E-2</v>
          </cell>
        </row>
        <row r="237">
          <cell r="C237">
            <v>7.7190565634665753E-2</v>
          </cell>
          <cell r="D237">
            <v>7.7428274051958554E-2</v>
          </cell>
          <cell r="E237">
            <v>7.2890595355439181E-2</v>
          </cell>
          <cell r="F237">
            <v>6.8764811458013289E-2</v>
          </cell>
          <cell r="G237">
            <v>6.87381992502345E-2</v>
          </cell>
          <cell r="H237">
            <v>6.0821247833157989E-2</v>
          </cell>
        </row>
        <row r="238">
          <cell r="C238">
            <v>8.4818809767973902E-2</v>
          </cell>
          <cell r="D238">
            <v>8.5203498224540167E-2</v>
          </cell>
          <cell r="E238">
            <v>8.0810369973704707E-2</v>
          </cell>
          <cell r="F238">
            <v>7.5736359163433992E-2</v>
          </cell>
          <cell r="G238">
            <v>7.5314361313449277E-2</v>
          </cell>
          <cell r="H238">
            <v>6.8240963573297009E-2</v>
          </cell>
        </row>
        <row r="239">
          <cell r="C239">
            <v>9.2592353789535536E-2</v>
          </cell>
          <cell r="D239">
            <v>9.2654754723264204E-2</v>
          </cell>
          <cell r="E239">
            <v>8.7798406401586038E-2</v>
          </cell>
          <cell r="F239">
            <v>8.3588152791256295E-2</v>
          </cell>
          <cell r="G239">
            <v>8.2028968893784374E-2</v>
          </cell>
          <cell r="H239">
            <v>7.4707688300941114E-2</v>
          </cell>
        </row>
        <row r="240">
          <cell r="C240">
            <v>0.10109239725236462</v>
          </cell>
          <cell r="D240">
            <v>0.10032198967122662</v>
          </cell>
          <cell r="E240">
            <v>9.446391807125748E-2</v>
          </cell>
          <cell r="F240">
            <v>9.0806169354949437E-2</v>
          </cell>
          <cell r="G240">
            <v>8.9158913025480388E-2</v>
          </cell>
          <cell r="H240">
            <v>8.0731952915641156E-2</v>
          </cell>
        </row>
        <row r="241">
          <cell r="C241">
            <v>0.10897491619011636</v>
          </cell>
          <cell r="D241">
            <v>0.10896112764076174</v>
          </cell>
          <cell r="E241">
            <v>0.10134444624640217</v>
          </cell>
          <cell r="F241">
            <v>9.7355199017617369E-2</v>
          </cell>
          <cell r="G241">
            <v>9.5319738537334234E-2</v>
          </cell>
          <cell r="H241">
            <v>8.6688146743734415E-2</v>
          </cell>
        </row>
        <row r="242">
          <cell r="C242">
            <v>0.1163488855189809</v>
          </cell>
          <cell r="D242">
            <v>0.11716830871182012</v>
          </cell>
          <cell r="E242">
            <v>0.10915671261193105</v>
          </cell>
          <cell r="F242">
            <v>0.10334087128994827</v>
          </cell>
          <cell r="G242">
            <v>0.10037299991222559</v>
          </cell>
          <cell r="H242">
            <v>9.1895561919153101E-2</v>
          </cell>
        </row>
        <row r="243">
          <cell r="C243">
            <v>0.122996355406578</v>
          </cell>
          <cell r="D243">
            <v>0.12508751851722733</v>
          </cell>
          <cell r="E243">
            <v>0.11653894596651339</v>
          </cell>
          <cell r="F243">
            <v>0.10936175339917524</v>
          </cell>
          <cell r="G243">
            <v>0.10424947439159431</v>
          </cell>
          <cell r="H243">
            <v>9.6047879902166663E-2</v>
          </cell>
        </row>
        <row r="244">
          <cell r="C244">
            <v>0.12822715138370358</v>
          </cell>
          <cell r="D244">
            <v>0.13221480734209382</v>
          </cell>
          <cell r="E244">
            <v>0.12349114631014918</v>
          </cell>
          <cell r="F244">
            <v>0.11453759942289667</v>
          </cell>
          <cell r="G244">
            <v>0.10781444645744231</v>
          </cell>
          <cell r="H244">
            <v>9.9349313052595506E-2</v>
          </cell>
        </row>
        <row r="245">
          <cell r="C245">
            <v>0.13156904881353382</v>
          </cell>
          <cell r="D245">
            <v>0.13743428653202125</v>
          </cell>
          <cell r="E245">
            <v>0.12954744454764636</v>
          </cell>
          <cell r="F245">
            <v>0.11936134707765747</v>
          </cell>
          <cell r="G245">
            <v>0.11086024783408917</v>
          </cell>
          <cell r="H245">
            <v>0.10268478159632774</v>
          </cell>
        </row>
        <row r="246">
          <cell r="C246">
            <v>0.13287674780781522</v>
          </cell>
          <cell r="D246">
            <v>0.13991803869826261</v>
          </cell>
          <cell r="E246">
            <v>0.13374026640437514</v>
          </cell>
          <cell r="F246">
            <v>0.12358652750518517</v>
          </cell>
          <cell r="G246">
            <v>0.1140791061071364</v>
          </cell>
          <cell r="H246">
            <v>0.10625849789318369</v>
          </cell>
        </row>
        <row r="247">
          <cell r="C247">
            <v>0.1322592232827379</v>
          </cell>
          <cell r="D247">
            <v>0.13937809257516667</v>
          </cell>
          <cell r="E247">
            <v>0.13535289019542468</v>
          </cell>
          <cell r="F247">
            <v>0.12679062266272698</v>
          </cell>
          <cell r="G247">
            <v>0.11736718713874379</v>
          </cell>
          <cell r="H247">
            <v>0.11078520520253456</v>
          </cell>
        </row>
        <row r="248">
          <cell r="C248">
            <v>0.13087887434432977</v>
          </cell>
          <cell r="D248">
            <v>0.13621040865300379</v>
          </cell>
          <cell r="E248">
            <v>0.13431364375230387</v>
          </cell>
          <cell r="F248">
            <v>0.12833985548615384</v>
          </cell>
          <cell r="G248">
            <v>0.12006687472258985</v>
          </cell>
          <cell r="H248">
            <v>0.11558419565831254</v>
          </cell>
        </row>
        <row r="249">
          <cell r="C249">
            <v>0.12982545015449196</v>
          </cell>
          <cell r="D249">
            <v>0.1320708217092682</v>
          </cell>
          <cell r="E249">
            <v>0.13094505183322261</v>
          </cell>
          <cell r="F249">
            <v>0.127882127606505</v>
          </cell>
          <cell r="G249">
            <v>0.12152055265235312</v>
          </cell>
          <cell r="H249">
            <v>0.11994072600114647</v>
          </cell>
        </row>
        <row r="250">
          <cell r="C250">
            <v>0.13011604993099893</v>
          </cell>
          <cell r="D250">
            <v>0.12854317370504134</v>
          </cell>
          <cell r="E250">
            <v>0.1268239021449849</v>
          </cell>
          <cell r="F250">
            <v>0.12583995706653328</v>
          </cell>
          <cell r="G250">
            <v>0.12117443885955236</v>
          </cell>
          <cell r="H250">
            <v>0.12256145128550751</v>
          </cell>
        </row>
        <row r="251">
          <cell r="C251">
            <v>0.12931690054560477</v>
          </cell>
          <cell r="D251">
            <v>0.12699532815216633</v>
          </cell>
          <cell r="E251">
            <v>0.12338363805741254</v>
          </cell>
          <cell r="F251">
            <v>0.12288233076726389</v>
          </cell>
          <cell r="G251">
            <v>0.11968614955050901</v>
          </cell>
          <cell r="H251">
            <v>0.12279969903863125</v>
          </cell>
        </row>
        <row r="252">
          <cell r="C252">
            <v>0.12775492674687974</v>
          </cell>
          <cell r="D252">
            <v>0.1253034969664657</v>
          </cell>
          <cell r="E252">
            <v>0.12180685035060855</v>
          </cell>
          <cell r="F252">
            <v>0.11978386512041024</v>
          </cell>
          <cell r="G252">
            <v>0.11733257575946371</v>
          </cell>
          <cell r="H252">
            <v>0.12177863723952953</v>
          </cell>
        </row>
        <row r="253">
          <cell r="C253">
            <v>0.12753697691449953</v>
          </cell>
          <cell r="D253">
            <v>0.12389963704641622</v>
          </cell>
          <cell r="E253">
            <v>0.1199433739698402</v>
          </cell>
          <cell r="F253">
            <v>0.11777690441733459</v>
          </cell>
          <cell r="G253">
            <v>0.11442521989993718</v>
          </cell>
          <cell r="H253">
            <v>0.11960037206811257</v>
          </cell>
        </row>
        <row r="254">
          <cell r="C254">
            <v>0.12713740222180242</v>
          </cell>
          <cell r="D254">
            <v>0.12447557957771858</v>
          </cell>
          <cell r="E254">
            <v>0.11815156975756294</v>
          </cell>
          <cell r="F254">
            <v>0.11534742567150615</v>
          </cell>
          <cell r="G254">
            <v>0.11231392576385242</v>
          </cell>
          <cell r="H254">
            <v>0.11663929285071764</v>
          </cell>
        </row>
        <row r="255">
          <cell r="C255">
            <v>0.12713740222180242</v>
          </cell>
          <cell r="D255">
            <v>0.12526750055825928</v>
          </cell>
          <cell r="E255">
            <v>0.11833075017879066</v>
          </cell>
          <cell r="F255">
            <v>0.11344609447911869</v>
          </cell>
          <cell r="G255">
            <v>0.10999496335208722</v>
          </cell>
          <cell r="H255">
            <v>0.11456313385921085</v>
          </cell>
        </row>
        <row r="256">
          <cell r="C256">
            <v>0.12779125171894312</v>
          </cell>
          <cell r="D256">
            <v>0.12641938562086397</v>
          </cell>
          <cell r="E256">
            <v>0.11883245535822828</v>
          </cell>
          <cell r="F256">
            <v>0.11386861252187146</v>
          </cell>
          <cell r="G256">
            <v>0.10826439438808333</v>
          </cell>
          <cell r="H256">
            <v>0.11265715183422101</v>
          </cell>
        </row>
        <row r="257">
          <cell r="C257">
            <v>0.1287357009925908</v>
          </cell>
          <cell r="D257">
            <v>0.12793123476553264</v>
          </cell>
          <cell r="E257">
            <v>0.12005088222257683</v>
          </cell>
          <cell r="F257">
            <v>0.11555868469288252</v>
          </cell>
          <cell r="G257">
            <v>0.1087835650772845</v>
          </cell>
          <cell r="H257">
            <v>0.1120104793614566</v>
          </cell>
        </row>
        <row r="258">
          <cell r="C258">
            <v>0.12917160065735125</v>
          </cell>
          <cell r="D258">
            <v>0.12937109109378847</v>
          </cell>
          <cell r="E258">
            <v>0.12202186685608182</v>
          </cell>
          <cell r="F258">
            <v>0.11851631099215193</v>
          </cell>
          <cell r="G258">
            <v>0.11044491128272824</v>
          </cell>
          <cell r="H258">
            <v>0.11378031981323287</v>
          </cell>
        </row>
        <row r="259">
          <cell r="C259">
            <v>0.12928057557354136</v>
          </cell>
          <cell r="D259">
            <v>0.13001902644150362</v>
          </cell>
          <cell r="E259">
            <v>0.12420786799506009</v>
          </cell>
          <cell r="F259">
            <v>0.12224855370313473</v>
          </cell>
          <cell r="G259">
            <v>0.1131445988665743</v>
          </cell>
          <cell r="H259">
            <v>0.11697964678375154</v>
          </cell>
        </row>
        <row r="260">
          <cell r="C260">
            <v>0.12971647523830185</v>
          </cell>
          <cell r="D260">
            <v>0.1301630120743292</v>
          </cell>
          <cell r="E260">
            <v>0.12574881961761852</v>
          </cell>
          <cell r="F260">
            <v>0.12605121608790965</v>
          </cell>
          <cell r="G260">
            <v>0.11625962300178129</v>
          </cell>
          <cell r="H260">
            <v>0.12123407094667529</v>
          </cell>
        </row>
        <row r="261">
          <cell r="C261">
            <v>0.13044297467956931</v>
          </cell>
          <cell r="D261">
            <v>0.13059496897280595</v>
          </cell>
          <cell r="E261">
            <v>0.12668055780800272</v>
          </cell>
          <cell r="F261">
            <v>0.12865674401821839</v>
          </cell>
          <cell r="G261">
            <v>0.11944386989554846</v>
          </cell>
          <cell r="H261">
            <v>0.12535235353638549</v>
          </cell>
        </row>
        <row r="262">
          <cell r="C262">
            <v>0.13167802372972393</v>
          </cell>
          <cell r="D262">
            <v>0.13142288636155308</v>
          </cell>
          <cell r="E262">
            <v>0.12754062382989578</v>
          </cell>
          <cell r="F262">
            <v>0.12950178010372393</v>
          </cell>
          <cell r="G262">
            <v>0.12193588920371405</v>
          </cell>
          <cell r="H262">
            <v>0.12953870691270244</v>
          </cell>
        </row>
        <row r="263">
          <cell r="C263">
            <v>0.13447504657860357</v>
          </cell>
          <cell r="D263">
            <v>0.13282674628160251</v>
          </cell>
          <cell r="E263">
            <v>0.1283290176832978</v>
          </cell>
          <cell r="F263">
            <v>0.12922010140855542</v>
          </cell>
          <cell r="G263">
            <v>0.12321651023707694</v>
          </cell>
          <cell r="H263">
            <v>0.13318049399616522</v>
          </cell>
        </row>
        <row r="264">
          <cell r="C264">
            <v>0.13930626786303207</v>
          </cell>
          <cell r="D264">
            <v>0.13577845175452705</v>
          </cell>
          <cell r="E264">
            <v>0.1292965919579275</v>
          </cell>
          <cell r="F264">
            <v>0.12848069483373808</v>
          </cell>
          <cell r="G264">
            <v>0.12390873782267849</v>
          </cell>
          <cell r="H264">
            <v>0.13559700692070589</v>
          </cell>
        </row>
        <row r="265">
          <cell r="C265">
            <v>0.14548151311380533</v>
          </cell>
          <cell r="D265">
            <v>0.14067396327059692</v>
          </cell>
          <cell r="E265">
            <v>0.13166177351813352</v>
          </cell>
          <cell r="F265">
            <v>0.12848069483373808</v>
          </cell>
          <cell r="G265">
            <v>0.12473941092540035</v>
          </cell>
          <cell r="H265">
            <v>0.13770720130551609</v>
          </cell>
        </row>
        <row r="266">
          <cell r="C266">
            <v>0.15231060786171929</v>
          </cell>
          <cell r="D266">
            <v>0.14679335266568433</v>
          </cell>
          <cell r="E266">
            <v>0.13606961188033559</v>
          </cell>
          <cell r="F266">
            <v>0.13083975390577438</v>
          </cell>
          <cell r="G266">
            <v>0.12674687092364487</v>
          </cell>
          <cell r="H266">
            <v>0.14025985580327033</v>
          </cell>
        </row>
        <row r="267">
          <cell r="C267">
            <v>0.15837687819630245</v>
          </cell>
          <cell r="D267">
            <v>0.15341669177566125</v>
          </cell>
          <cell r="E267">
            <v>0.14198256578085058</v>
          </cell>
          <cell r="F267">
            <v>0.13643811797224858</v>
          </cell>
          <cell r="G267">
            <v>0.13135018436789522</v>
          </cell>
          <cell r="H267">
            <v>0.14471849232601441</v>
          </cell>
        </row>
        <row r="268">
          <cell r="C268">
            <v>0.16269954987184373</v>
          </cell>
          <cell r="D268">
            <v>0.15921211349689104</v>
          </cell>
          <cell r="E268">
            <v>0.14897060220873193</v>
          </cell>
          <cell r="F268">
            <v>0.14418428208938266</v>
          </cell>
          <cell r="G268">
            <v>0.13889546505095215</v>
          </cell>
          <cell r="H268">
            <v>0.15241049121258057</v>
          </cell>
        </row>
        <row r="269">
          <cell r="C269">
            <v>0.16447947350294898</v>
          </cell>
          <cell r="D269">
            <v>0.16331570403242024</v>
          </cell>
          <cell r="E269">
            <v>0.15556444170991224</v>
          </cell>
          <cell r="F269">
            <v>0.15288111180271055</v>
          </cell>
          <cell r="G269">
            <v>0.14761753262953176</v>
          </cell>
          <cell r="H269">
            <v>0.16360813560939588</v>
          </cell>
        </row>
        <row r="270">
          <cell r="C270">
            <v>0.16433417361469549</v>
          </cell>
          <cell r="D270">
            <v>0.16489954599350168</v>
          </cell>
          <cell r="E270">
            <v>0.16065316567277968</v>
          </cell>
          <cell r="F270">
            <v>0.16119063331018166</v>
          </cell>
          <cell r="G270">
            <v>0.15578581813963013</v>
          </cell>
          <cell r="H270">
            <v>0.17558859405218918</v>
          </cell>
        </row>
        <row r="271">
          <cell r="C271">
            <v>0.16284484976009722</v>
          </cell>
          <cell r="D271">
            <v>0.16461157472785051</v>
          </cell>
          <cell r="E271">
            <v>0.16305418331723123</v>
          </cell>
          <cell r="F271">
            <v>0.16724672525630471</v>
          </cell>
          <cell r="G271">
            <v>0.1627080939956457</v>
          </cell>
          <cell r="H271">
            <v>0.18590131822311634</v>
          </cell>
        </row>
        <row r="272">
          <cell r="C272">
            <v>0.15921235255375998</v>
          </cell>
          <cell r="D272">
            <v>0.16295573995035628</v>
          </cell>
          <cell r="E272">
            <v>0.16319752765421339</v>
          </cell>
          <cell r="F272">
            <v>0.17009872204488588</v>
          </cell>
          <cell r="G272">
            <v>0.1673460188191761</v>
          </cell>
          <cell r="H272">
            <v>0.19461437890878419</v>
          </cell>
        </row>
        <row r="273">
          <cell r="C273">
            <v>0.15568883026361291</v>
          </cell>
          <cell r="D273">
            <v>0.15903213145585907</v>
          </cell>
          <cell r="E273">
            <v>0.16151323169467277</v>
          </cell>
          <cell r="F273">
            <v>0.17013393188178197</v>
          </cell>
          <cell r="G273">
            <v>0.16963036985166124</v>
          </cell>
          <cell r="H273">
            <v>0.20108110363642831</v>
          </cell>
        </row>
        <row r="274">
          <cell r="C274">
            <v>0.15467173104583851</v>
          </cell>
          <cell r="D274">
            <v>0.15518051577777467</v>
          </cell>
          <cell r="E274">
            <v>0.15739208200643504</v>
          </cell>
          <cell r="F274">
            <v>0.16784529248353777</v>
          </cell>
          <cell r="G274">
            <v>0.17028798605798273</v>
          </cell>
          <cell r="H274">
            <v>0.20570991712568934</v>
          </cell>
        </row>
        <row r="275">
          <cell r="C275">
            <v>0.15608840495630999</v>
          </cell>
          <cell r="D275">
            <v>0.1538846450823444</v>
          </cell>
          <cell r="E275">
            <v>0.15348594882367061</v>
          </cell>
          <cell r="F275">
            <v>0.16372574156669831</v>
          </cell>
          <cell r="G275">
            <v>0.16959575847238118</v>
          </cell>
          <cell r="H275">
            <v>0.20911345645602836</v>
          </cell>
        </row>
        <row r="276">
          <cell r="C276">
            <v>0.15786832858741523</v>
          </cell>
          <cell r="D276">
            <v>0.15525250859418743</v>
          </cell>
          <cell r="E276">
            <v>0.15255421063328645</v>
          </cell>
          <cell r="F276">
            <v>0.16045122673536433</v>
          </cell>
          <cell r="G276">
            <v>0.16769213261197691</v>
          </cell>
          <cell r="H276">
            <v>0.21030469522164702</v>
          </cell>
        </row>
        <row r="277">
          <cell r="C277">
            <v>0.15775935367122512</v>
          </cell>
          <cell r="D277">
            <v>0.15730430386195204</v>
          </cell>
          <cell r="E277">
            <v>0.15481188394075579</v>
          </cell>
          <cell r="F277">
            <v>0.16066248575674072</v>
          </cell>
          <cell r="G277">
            <v>0.1664461229578941</v>
          </cell>
          <cell r="H277">
            <v>0.20938573960245549</v>
          </cell>
        </row>
        <row r="278">
          <cell r="C278">
            <v>0.15637900473281699</v>
          </cell>
          <cell r="D278">
            <v>0.1579162428014608</v>
          </cell>
          <cell r="E278">
            <v>0.15818047585983705</v>
          </cell>
          <cell r="F278">
            <v>0.16407783993565894</v>
          </cell>
          <cell r="G278">
            <v>0.16779596674981712</v>
          </cell>
          <cell r="H278">
            <v>0.20778607611719616</v>
          </cell>
        </row>
        <row r="279">
          <cell r="C279">
            <v>0.15332770707949372</v>
          </cell>
          <cell r="D279">
            <v>0.15737629667836486</v>
          </cell>
          <cell r="E279">
            <v>0.16000811615635988</v>
          </cell>
          <cell r="F279">
            <v>0.1674579842776811</v>
          </cell>
          <cell r="G279">
            <v>0.17063409985078351</v>
          </cell>
          <cell r="H279">
            <v>0.20761589915067921</v>
          </cell>
        </row>
        <row r="280">
          <cell r="C280">
            <v>0.14911401032014254</v>
          </cell>
          <cell r="D280">
            <v>0.15492854092032987</v>
          </cell>
          <cell r="E280">
            <v>0.16011562440909652</v>
          </cell>
          <cell r="F280">
            <v>0.16802134166801813</v>
          </cell>
          <cell r="G280">
            <v>0.17167244122918582</v>
          </cell>
          <cell r="H280">
            <v>0.20816046544353345</v>
          </cell>
        </row>
        <row r="281">
          <cell r="C281">
            <v>0.14450073886809431</v>
          </cell>
          <cell r="D281">
            <v>0.15071696116018152</v>
          </cell>
          <cell r="E281">
            <v>0.15721290158520734</v>
          </cell>
          <cell r="F281">
            <v>0.16474682683668415</v>
          </cell>
          <cell r="G281">
            <v>0.16904197640389992</v>
          </cell>
          <cell r="H281">
            <v>0.20601623566541988</v>
          </cell>
        </row>
        <row r="282">
          <cell r="C282">
            <v>0.13788959395256056</v>
          </cell>
          <cell r="D282">
            <v>0.14524550711280929</v>
          </cell>
          <cell r="E282">
            <v>0.15144329202167453</v>
          </cell>
          <cell r="F282">
            <v>0.15728234141471856</v>
          </cell>
          <cell r="G282">
            <v>0.16267348261636561</v>
          </cell>
          <cell r="H282">
            <v>0.20104706824312493</v>
          </cell>
        </row>
        <row r="283">
          <cell r="C283">
            <v>0.13178699864591403</v>
          </cell>
          <cell r="D283">
            <v>0.1370023296335445</v>
          </cell>
          <cell r="E283">
            <v>0.14377436999312782</v>
          </cell>
          <cell r="F283">
            <v>0.14749400675761273</v>
          </cell>
          <cell r="G283">
            <v>0.15363991262426532</v>
          </cell>
          <cell r="H283">
            <v>0.19349121092977234</v>
          </cell>
        </row>
        <row r="284">
          <cell r="C284">
            <v>0.12960750032211174</v>
          </cell>
          <cell r="D284">
            <v>0.12897513060351812</v>
          </cell>
          <cell r="E284">
            <v>0.13334606947767413</v>
          </cell>
          <cell r="F284">
            <v>0.13696626552568955</v>
          </cell>
          <cell r="G284">
            <v>0.14481401090784549</v>
          </cell>
          <cell r="H284">
            <v>0.18467604406419433</v>
          </cell>
        </row>
        <row r="285">
          <cell r="C285">
            <v>0.13084254937226636</v>
          </cell>
          <cell r="D285">
            <v>0.12443958316951217</v>
          </cell>
          <cell r="E285">
            <v>0.12467373709025217</v>
          </cell>
          <cell r="F285">
            <v>0.12393862587414581</v>
          </cell>
          <cell r="G285">
            <v>0.13526127022654402</v>
          </cell>
          <cell r="H285">
            <v>0.17490788618612138</v>
          </cell>
        </row>
        <row r="286">
          <cell r="C286">
            <v>0.13047929965163266</v>
          </cell>
          <cell r="D286">
            <v>0.12400762627103541</v>
          </cell>
          <cell r="E286">
            <v>0.12044507914927784</v>
          </cell>
          <cell r="F286">
            <v>0.11467843877048092</v>
          </cell>
          <cell r="G286">
            <v>0.12411640609835894</v>
          </cell>
          <cell r="H286">
            <v>0.16367620639600267</v>
          </cell>
        </row>
        <row r="287">
          <cell r="C287">
            <v>0.12470362909355648</v>
          </cell>
          <cell r="D287">
            <v>0.12389963704641622</v>
          </cell>
          <cell r="E287">
            <v>0.12044507914927784</v>
          </cell>
          <cell r="F287">
            <v>0.11316441578395017</v>
          </cell>
          <cell r="G287">
            <v>0.11864780817210667</v>
          </cell>
          <cell r="H287">
            <v>0.1515936417732992</v>
          </cell>
        </row>
        <row r="288">
          <cell r="C288">
            <v>0.11714803490437509</v>
          </cell>
          <cell r="D288">
            <v>0.11990403573550623</v>
          </cell>
          <cell r="E288">
            <v>0.12173517818211746</v>
          </cell>
          <cell r="F288">
            <v>0.11661497979976446</v>
          </cell>
          <cell r="G288">
            <v>0.12013609748115002</v>
          </cell>
          <cell r="H288">
            <v>0.14393567828003645</v>
          </cell>
        </row>
        <row r="289">
          <cell r="C289">
            <v>0.10988304049170067</v>
          </cell>
          <cell r="D289">
            <v>0.11500852421943634</v>
          </cell>
          <cell r="E289">
            <v>0.11944166879040256</v>
          </cell>
          <cell r="F289">
            <v>0.12094578973798036</v>
          </cell>
          <cell r="G289">
            <v>0.12463557678756013</v>
          </cell>
          <cell r="H289">
            <v>0.1369924580461449</v>
          </cell>
        </row>
        <row r="290">
          <cell r="C290">
            <v>0.10283599591140648</v>
          </cell>
          <cell r="D290">
            <v>0.11032899115260481</v>
          </cell>
          <cell r="E290">
            <v>0.1157505521131114</v>
          </cell>
          <cell r="F290">
            <v>0.12031201267385119</v>
          </cell>
          <cell r="G290">
            <v>0.12757754402636673</v>
          </cell>
          <cell r="H290">
            <v>0.13406541422205334</v>
          </cell>
        </row>
        <row r="291">
          <cell r="C291">
            <v>9.6842375520950069E-2</v>
          </cell>
          <cell r="D291">
            <v>0.10510951196267734</v>
          </cell>
          <cell r="E291">
            <v>0.11123520549817267</v>
          </cell>
          <cell r="F291">
            <v>0.11608683224632349</v>
          </cell>
          <cell r="G291">
            <v>0.12287039644427616</v>
          </cell>
          <cell r="H291">
            <v>0.13192118444393977</v>
          </cell>
        </row>
        <row r="292">
          <cell r="C292">
            <v>9.1320979767317512E-2</v>
          </cell>
          <cell r="D292">
            <v>9.9530068690685897E-2</v>
          </cell>
          <cell r="E292">
            <v>0.10496389075520225</v>
          </cell>
          <cell r="F292">
            <v>0.10890402551952641</v>
          </cell>
          <cell r="G292">
            <v>0.11345610128009499</v>
          </cell>
          <cell r="H292">
            <v>0.12623727376227364</v>
          </cell>
        </row>
        <row r="293">
          <cell r="C293">
            <v>8.8451306974311111E-2</v>
          </cell>
          <cell r="D293">
            <v>9.3014718805328161E-2</v>
          </cell>
          <cell r="E293">
            <v>9.7474149147883271E-2</v>
          </cell>
          <cell r="F293">
            <v>9.9150900699316646E-2</v>
          </cell>
          <cell r="G293">
            <v>0.10213818025550957</v>
          </cell>
          <cell r="H293">
            <v>0.12024704454087698</v>
          </cell>
        </row>
        <row r="294">
          <cell r="C294">
            <v>8.9940630828909365E-2</v>
          </cell>
          <cell r="D294">
            <v>8.8119207289258275E-2</v>
          </cell>
          <cell r="E294">
            <v>8.8837652844706863E-2</v>
          </cell>
          <cell r="F294">
            <v>8.8517529956705268E-2</v>
          </cell>
          <cell r="G294">
            <v>9.0231865783162793E-2</v>
          </cell>
          <cell r="H294">
            <v>0.11469927543242441</v>
          </cell>
        </row>
        <row r="295">
          <cell r="C295">
            <v>9.444492736476752E-2</v>
          </cell>
          <cell r="D295">
            <v>8.7003318634859966E-2</v>
          </cell>
          <cell r="E295">
            <v>8.2064632922298791E-2</v>
          </cell>
          <cell r="F295">
            <v>7.8165837909262403E-2</v>
          </cell>
          <cell r="G295">
            <v>7.9779229240579314E-2</v>
          </cell>
          <cell r="H295">
            <v>0.10850483385120742</v>
          </cell>
        </row>
        <row r="296">
          <cell r="C296">
            <v>9.6842375520950069E-2</v>
          </cell>
          <cell r="D296">
            <v>8.8695149820560606E-2</v>
          </cell>
          <cell r="E296">
            <v>7.9448598772373979E-2</v>
          </cell>
          <cell r="F296">
            <v>7.0947821345569276E-2</v>
          </cell>
          <cell r="G296">
            <v>7.1126384420559866E-2</v>
          </cell>
          <cell r="H296">
            <v>0.10149354283070908</v>
          </cell>
        </row>
        <row r="297">
          <cell r="C297">
            <v>9.2955603510169252E-2</v>
          </cell>
          <cell r="D297">
            <v>8.8983121086211772E-2</v>
          </cell>
          <cell r="E297">
            <v>8.0129484373039336E-2</v>
          </cell>
          <cell r="F297">
            <v>6.841271308905264E-2</v>
          </cell>
          <cell r="G297">
            <v>6.5969288907828272E-2</v>
          </cell>
          <cell r="H297">
            <v>9.3086800684771737E-2</v>
          </cell>
        </row>
        <row r="298">
          <cell r="C298">
            <v>8.5218384460670996E-2</v>
          </cell>
          <cell r="D298">
            <v>8.4411577243999447E-2</v>
          </cell>
          <cell r="E298">
            <v>8.0165320457284889E-2</v>
          </cell>
          <cell r="F298">
            <v>6.9539427869726694E-2</v>
          </cell>
          <cell r="G298">
            <v>6.5450118218627104E-2</v>
          </cell>
          <cell r="H298">
            <v>8.5871297304453045E-2</v>
          </cell>
        </row>
        <row r="299">
          <cell r="C299">
            <v>7.5955516584511107E-2</v>
          </cell>
          <cell r="D299">
            <v>7.7356281235545749E-2</v>
          </cell>
          <cell r="E299">
            <v>7.6259187274520454E-2</v>
          </cell>
          <cell r="F299">
            <v>7.0384463955232235E-2</v>
          </cell>
          <cell r="G299">
            <v>6.7907526147512623E-2</v>
          </cell>
          <cell r="H299">
            <v>8.1957227074563196E-2</v>
          </cell>
        </row>
        <row r="300">
          <cell r="C300">
            <v>6.5966149267083773E-2</v>
          </cell>
          <cell r="D300">
            <v>6.9401075021932157E-2</v>
          </cell>
          <cell r="E300">
            <v>7.0202889037023278E-2</v>
          </cell>
          <cell r="F300">
            <v>6.7602886840443174E-2</v>
          </cell>
          <cell r="G300">
            <v>6.9395815456555973E-2</v>
          </cell>
          <cell r="H300">
            <v>8.0323528196000471E-2</v>
          </cell>
        </row>
        <row r="301">
          <cell r="C301">
            <v>5.6194731782036669E-2</v>
          </cell>
          <cell r="D301">
            <v>6.0797933460603429E-2</v>
          </cell>
          <cell r="E301">
            <v>6.3143180440650856E-2</v>
          </cell>
          <cell r="F301">
            <v>6.2356621142929607E-2</v>
          </cell>
          <cell r="G301">
            <v>6.6384625459189203E-2</v>
          </cell>
          <cell r="H301">
            <v>7.71922720120886E-2</v>
          </cell>
        </row>
        <row r="302">
          <cell r="C302">
            <v>4.6750239045559923E-2</v>
          </cell>
          <cell r="D302">
            <v>5.208680267465552E-2</v>
          </cell>
          <cell r="E302">
            <v>5.5187569738139798E-2</v>
          </cell>
          <cell r="F302">
            <v>5.5666752132677418E-2</v>
          </cell>
          <cell r="G302">
            <v>6.0327634085175587E-2</v>
          </cell>
          <cell r="H302">
            <v>7.0180980991590244E-2</v>
          </cell>
        </row>
        <row r="303">
          <cell r="C303">
            <v>3.8867720107808167E-2</v>
          </cell>
          <cell r="D303">
            <v>4.3375671888707598E-2</v>
          </cell>
          <cell r="E303">
            <v>4.6945270361664369E-2</v>
          </cell>
          <cell r="F303">
            <v>4.8026217526231499E-2</v>
          </cell>
          <cell r="G303">
            <v>5.2886187539958864E-2</v>
          </cell>
          <cell r="H303">
            <v>6.1808274238956296E-2</v>
          </cell>
        </row>
        <row r="304">
          <cell r="C304">
            <v>3.2837774745288394E-2</v>
          </cell>
          <cell r="D304">
            <v>3.5852422573570762E-2</v>
          </cell>
          <cell r="E304">
            <v>3.8667134900943402E-2</v>
          </cell>
          <cell r="F304">
            <v>4.0209633735305256E-2</v>
          </cell>
          <cell r="G304">
            <v>4.485634754698082E-2</v>
          </cell>
          <cell r="H304">
            <v>5.3435567486322354E-2</v>
          </cell>
        </row>
        <row r="305">
          <cell r="C305">
            <v>2.8442453125620368E-2</v>
          </cell>
          <cell r="D305">
            <v>2.998500803592816E-2</v>
          </cell>
          <cell r="E305">
            <v>3.1607426304570974E-2</v>
          </cell>
          <cell r="F305">
            <v>3.2604308965755398E-2</v>
          </cell>
          <cell r="G305">
            <v>3.7138009967523471E-2</v>
          </cell>
          <cell r="H305">
            <v>4.526707309350874E-2</v>
          </cell>
        </row>
        <row r="306">
          <cell r="C306">
            <v>2.4592006086902925E-2</v>
          </cell>
          <cell r="D306">
            <v>2.5665439051160598E-2</v>
          </cell>
          <cell r="E306">
            <v>2.6088669330756997E-2</v>
          </cell>
          <cell r="F306">
            <v>2.6301748161359918E-2</v>
          </cell>
          <cell r="G306">
            <v>3.0008065835827446E-2</v>
          </cell>
          <cell r="H306">
            <v>3.7472968027032427E-2</v>
          </cell>
        </row>
        <row r="307">
          <cell r="C307">
            <v>2.0414634299615132E-2</v>
          </cell>
          <cell r="D307">
            <v>2.1849819781282583E-2</v>
          </cell>
          <cell r="E307">
            <v>2.2039191811010373E-2</v>
          </cell>
          <cell r="F307">
            <v>2.1478000506599131E-2</v>
          </cell>
          <cell r="G307">
            <v>2.4158742737494299E-2</v>
          </cell>
          <cell r="H307">
            <v>3.0053252286893397E-2</v>
          </cell>
        </row>
        <row r="308">
          <cell r="C308">
            <v>1.6600512232961058E-2</v>
          </cell>
          <cell r="D308">
            <v>1.7890214878578985E-2</v>
          </cell>
          <cell r="E308">
            <v>1.8527255554946932E-2</v>
          </cell>
          <cell r="F308">
            <v>1.7957016816992716E-2</v>
          </cell>
          <cell r="G308">
            <v>1.9728486189644342E-2</v>
          </cell>
          <cell r="H308">
            <v>2.3790739919069631E-2</v>
          </cell>
        </row>
        <row r="309">
          <cell r="C309">
            <v>1.2786390166306987E-2</v>
          </cell>
          <cell r="D309">
            <v>1.4182584833320161E-2</v>
          </cell>
          <cell r="E309">
            <v>1.4836138877655764E-2</v>
          </cell>
          <cell r="F309">
            <v>1.4893761007035135E-2</v>
          </cell>
          <cell r="G309">
            <v>1.644040515803695E-2</v>
          </cell>
          <cell r="H309">
            <v>1.8923678676684857E-2</v>
          </cell>
        </row>
        <row r="310">
          <cell r="C310">
            <v>9.5171426806034964E-3</v>
          </cell>
          <cell r="D310">
            <v>1.0942908094744491E-2</v>
          </cell>
          <cell r="E310">
            <v>1.1718399548293321E-2</v>
          </cell>
          <cell r="F310">
            <v>1.1830505197077554E-2</v>
          </cell>
          <cell r="G310">
            <v>1.3429215160670183E-2</v>
          </cell>
          <cell r="H310">
            <v>1.5281891593222125E-2</v>
          </cell>
        </row>
        <row r="311">
          <cell r="C311">
            <v>6.901744692040703E-3</v>
          </cell>
          <cell r="D311">
            <v>8.0631954382327821E-3</v>
          </cell>
          <cell r="E311">
            <v>8.9231849771407856E-3</v>
          </cell>
          <cell r="F311">
            <v>9.1897674298727413E-3</v>
          </cell>
          <cell r="G311">
            <v>1.0556470680423726E-2</v>
          </cell>
          <cell r="H311">
            <v>1.2218706195917022E-2</v>
          </cell>
        </row>
        <row r="312">
          <cell r="C312">
            <v>4.9401962006186077E-3</v>
          </cell>
          <cell r="D312">
            <v>5.7954217212298122E-3</v>
          </cell>
          <cell r="E312">
            <v>6.4863312484437037E-3</v>
          </cell>
          <cell r="F312">
            <v>6.9363378685246375E-3</v>
          </cell>
          <cell r="G312">
            <v>8.1336741308182803E-3</v>
          </cell>
          <cell r="H312">
            <v>9.4278039450390403E-3</v>
          </cell>
        </row>
        <row r="313">
          <cell r="C313">
            <v>1000</v>
          </cell>
          <cell r="D313">
            <v>1000</v>
          </cell>
          <cell r="E313">
            <v>1000</v>
          </cell>
          <cell r="F313">
            <v>1000</v>
          </cell>
          <cell r="G313">
            <v>1000</v>
          </cell>
          <cell r="H313">
            <v>1000</v>
          </cell>
        </row>
        <row r="314">
          <cell r="C314">
            <v>1000</v>
          </cell>
          <cell r="D314">
            <v>1000</v>
          </cell>
          <cell r="E314">
            <v>1000</v>
          </cell>
          <cell r="F314">
            <v>1000</v>
          </cell>
          <cell r="G314">
            <v>1000</v>
          </cell>
          <cell r="H314">
            <v>1000</v>
          </cell>
        </row>
        <row r="326">
          <cell r="C326">
            <v>0.51028403525954946</v>
          </cell>
          <cell r="D326">
            <v>0.51028403525954946</v>
          </cell>
          <cell r="E326">
            <v>0.51004409603135714</v>
          </cell>
          <cell r="F326">
            <v>0.51004409603135714</v>
          </cell>
          <cell r="G326">
            <v>0.51004409603135714</v>
          </cell>
          <cell r="H326">
            <v>0.51004409603135714</v>
          </cell>
        </row>
        <row r="327">
          <cell r="C327">
            <v>0.48971596474045054</v>
          </cell>
          <cell r="D327">
            <v>0.48971596474045054</v>
          </cell>
          <cell r="E327">
            <v>0.48995590396864286</v>
          </cell>
          <cell r="F327">
            <v>0.48995590396864286</v>
          </cell>
          <cell r="G327">
            <v>0.48995590396864286</v>
          </cell>
          <cell r="H327">
            <v>0.48995590396864286</v>
          </cell>
        </row>
        <row r="339">
          <cell r="D339">
            <v>21817.473249773499</v>
          </cell>
          <cell r="E339">
            <v>21570.916556248783</v>
          </cell>
          <cell r="F339">
            <v>21092.838667822529</v>
          </cell>
          <cell r="G339">
            <v>20733.697762452059</v>
          </cell>
          <cell r="H339">
            <v>20469.19312505022</v>
          </cell>
          <cell r="I339">
            <v>20494.786237718788</v>
          </cell>
          <cell r="J339">
            <v>20942.611101070248</v>
          </cell>
          <cell r="K339">
            <v>20725.106048953083</v>
          </cell>
          <cell r="L339">
            <v>19992.425836988215</v>
          </cell>
          <cell r="M339">
            <v>19551.172178240849</v>
          </cell>
          <cell r="N339">
            <v>18868.804458036961</v>
          </cell>
          <cell r="O339">
            <v>18098.444485599877</v>
          </cell>
          <cell r="P339">
            <v>17482.280286573503</v>
          </cell>
          <cell r="Q339">
            <v>17384.877195613677</v>
          </cell>
          <cell r="R339">
            <v>17629.813841465933</v>
          </cell>
          <cell r="S339">
            <v>18083.645623153541</v>
          </cell>
          <cell r="T339">
            <v>18518.528307908022</v>
          </cell>
          <cell r="U339">
            <v>18851.657436604673</v>
          </cell>
          <cell r="V339">
            <v>19474.174406841099</v>
          </cell>
          <cell r="W339">
            <v>20126.980807717995</v>
          </cell>
          <cell r="X339">
            <v>20160.018858566826</v>
          </cell>
          <cell r="Y339">
            <v>20338.333319236317</v>
          </cell>
          <cell r="Z339">
            <v>20761.038342272965</v>
          </cell>
          <cell r="AA339">
            <v>20954.533923828367</v>
          </cell>
          <cell r="AB339">
            <v>21065.843940875526</v>
          </cell>
          <cell r="AC339">
            <v>21188.585305544206</v>
          </cell>
          <cell r="AD339">
            <v>21448.903302893574</v>
          </cell>
          <cell r="AE339">
            <v>21557.100644075636</v>
          </cell>
          <cell r="AF339">
            <v>21565.273693569368</v>
          </cell>
          <cell r="AG339">
            <v>21428.570794464846</v>
          </cell>
          <cell r="AH339">
            <v>21041.707050833902</v>
          </cell>
          <cell r="AI339">
            <v>20347.28908839203</v>
          </cell>
          <cell r="AJ339">
            <v>19356.202171275669</v>
          </cell>
          <cell r="AK339">
            <v>18136.215259986278</v>
          </cell>
          <cell r="AL339">
            <v>16889.452055143931</v>
          </cell>
          <cell r="AM339">
            <v>15774.750039782715</v>
          </cell>
          <cell r="AN339">
            <v>14909.498960417288</v>
          </cell>
          <cell r="AO339">
            <v>14020.019977096052</v>
          </cell>
          <cell r="AP339">
            <v>13154.659681033605</v>
          </cell>
          <cell r="AQ339">
            <v>12521.421271706291</v>
          </cell>
          <cell r="AR339">
            <v>11936.966320381658</v>
          </cell>
          <cell r="AS339">
            <v>11434.878961393637</v>
          </cell>
          <cell r="AT339">
            <v>11015.450439267619</v>
          </cell>
          <cell r="AU339">
            <v>10626.748214570154</v>
          </cell>
          <cell r="AV339">
            <v>10192.848480088862</v>
          </cell>
          <cell r="AW339">
            <v>9723.9994025608758</v>
          </cell>
          <cell r="AX339">
            <v>9264.9070166334259</v>
          </cell>
          <cell r="AY339">
            <v>8818.0104952066449</v>
          </cell>
          <cell r="AZ339">
            <v>8396.8163031454551</v>
          </cell>
          <cell r="BA339">
            <v>8075.8830389494715</v>
          </cell>
          <cell r="BB339">
            <v>7876.3441334922445</v>
          </cell>
          <cell r="BC339">
            <v>7755.8417111124927</v>
          </cell>
          <cell r="BD339">
            <v>7679.8450927687672</v>
          </cell>
          <cell r="BE339">
            <v>7578.7650396759027</v>
          </cell>
          <cell r="BF339">
            <v>7407.9865311008516</v>
          </cell>
          <cell r="BG339">
            <v>7132.3053850372053</v>
          </cell>
          <cell r="BH339">
            <v>6781.4649486403259</v>
          </cell>
          <cell r="BI339">
            <v>6378.3825255017719</v>
          </cell>
          <cell r="BJ339">
            <v>5900.4320565553753</v>
          </cell>
          <cell r="BK339">
            <v>5445.2350661550045</v>
          </cell>
          <cell r="BL339">
            <v>5100.6017787054816</v>
          </cell>
          <cell r="BM339">
            <v>4858.6321864556257</v>
          </cell>
          <cell r="BN339">
            <v>4649.6278339232522</v>
          </cell>
          <cell r="BO339">
            <v>4409.2236809973638</v>
          </cell>
          <cell r="BP339">
            <v>4151.5632899421689</v>
          </cell>
          <cell r="BQ339">
            <v>3860.6464146441035</v>
          </cell>
          <cell r="BR339">
            <v>3546.3207606178867</v>
          </cell>
          <cell r="BS339">
            <v>3227.2987886197702</v>
          </cell>
          <cell r="BT339">
            <v>2876.7131911826068</v>
          </cell>
          <cell r="BU339">
            <v>2563.7891514348248</v>
          </cell>
          <cell r="BV339">
            <v>2359.8087669654137</v>
          </cell>
          <cell r="BW339">
            <v>2240.307497641687</v>
          </cell>
          <cell r="BX339">
            <v>2139.4276751600278</v>
          </cell>
          <cell r="BY339">
            <v>1982.9929594603918</v>
          </cell>
          <cell r="BZ339">
            <v>1822.6264426680032</v>
          </cell>
          <cell r="CA339">
            <v>1672.5627009612547</v>
          </cell>
          <cell r="CB339">
            <v>1519.6775279147992</v>
          </cell>
          <cell r="CC339">
            <v>1367.848116272879</v>
          </cell>
          <cell r="CD339">
            <v>1211.9048757098374</v>
          </cell>
          <cell r="CE339">
            <v>1086.4148908327966</v>
          </cell>
          <cell r="CF339">
            <v>1014.877954284092</v>
          </cell>
          <cell r="CG339">
            <v>980.03782793441746</v>
          </cell>
          <cell r="CH339">
            <v>932.6013758616632</v>
          </cell>
          <cell r="CI339">
            <v>841.13239210663994</v>
          </cell>
          <cell r="CJ339">
            <v>734.11823180897215</v>
          </cell>
          <cell r="CK339">
            <v>628.28725239569746</v>
          </cell>
          <cell r="CL339">
            <v>525.65996276170335</v>
          </cell>
          <cell r="CM339">
            <v>430.29558347960057</v>
          </cell>
          <cell r="CN339">
            <v>342.08489785236827</v>
          </cell>
          <cell r="CO339">
            <v>269.85625555586438</v>
          </cell>
          <cell r="CP339">
            <v>214.97486530285047</v>
          </cell>
          <cell r="CQ339">
            <v>174.80132358198759</v>
          </cell>
          <cell r="CR339">
            <v>141.54483933911646</v>
          </cell>
          <cell r="CS339">
            <v>110.25425564262197</v>
          </cell>
          <cell r="CT339">
            <v>84.297087317315885</v>
          </cell>
          <cell r="CU339">
            <v>62.435545130294422</v>
          </cell>
          <cell r="CV339">
            <v>44.196356727800257</v>
          </cell>
          <cell r="CW339">
            <v>30.471458468837572</v>
          </cell>
          <cell r="CX339">
            <v>20.623752954117663</v>
          </cell>
          <cell r="CY339">
            <v>13.779506607473143</v>
          </cell>
          <cell r="CZ339">
            <v>22.407625672126077</v>
          </cell>
        </row>
        <row r="340">
          <cell r="D340">
            <v>21027.763719180897</v>
          </cell>
          <cell r="E340">
            <v>20819.487477961997</v>
          </cell>
          <cell r="F340">
            <v>20406.466335394536</v>
          </cell>
          <cell r="G340">
            <v>20096.618565946177</v>
          </cell>
          <cell r="H340">
            <v>19851.208647740161</v>
          </cell>
          <cell r="I340">
            <v>19886.813290968985</v>
          </cell>
          <cell r="J340">
            <v>20341.100142227515</v>
          </cell>
          <cell r="K340">
            <v>20139.304091698523</v>
          </cell>
          <cell r="L340">
            <v>19437.732435601785</v>
          </cell>
          <cell r="M340">
            <v>18995.65965162676</v>
          </cell>
          <cell r="N340">
            <v>18315.749307105838</v>
          </cell>
          <cell r="O340">
            <v>17562.44534218686</v>
          </cell>
          <cell r="P340">
            <v>16949.830685813668</v>
          </cell>
          <cell r="Q340">
            <v>16837.210068402255</v>
          </cell>
          <cell r="R340">
            <v>17063.798309154998</v>
          </cell>
          <cell r="S340">
            <v>17515.919029255947</v>
          </cell>
          <cell r="T340">
            <v>17972.317403323548</v>
          </cell>
          <cell r="U340">
            <v>18321.93825327036</v>
          </cell>
          <cell r="V340">
            <v>18935.790698876459</v>
          </cell>
          <cell r="W340">
            <v>19573.506992781629</v>
          </cell>
          <cell r="X340">
            <v>19610.658872551579</v>
          </cell>
          <cell r="Y340">
            <v>19783.676323415559</v>
          </cell>
          <cell r="Z340">
            <v>20177.457124524499</v>
          </cell>
          <cell r="AA340">
            <v>20331.307045061305</v>
          </cell>
          <cell r="AB340">
            <v>20394.761946030463</v>
          </cell>
          <cell r="AC340">
            <v>20475.436679563249</v>
          </cell>
          <cell r="AD340">
            <v>20712.145667573266</v>
          </cell>
          <cell r="AE340">
            <v>20804.324559858924</v>
          </cell>
          <cell r="AF340">
            <v>20787.650810780397</v>
          </cell>
          <cell r="AG340">
            <v>20624.499268213975</v>
          </cell>
          <cell r="AH340">
            <v>20216.847946583377</v>
          </cell>
          <cell r="AI340">
            <v>19501.806231187391</v>
          </cell>
          <cell r="AJ340">
            <v>18488.475513444431</v>
          </cell>
          <cell r="AK340">
            <v>17240.874980591587</v>
          </cell>
          <cell r="AL340">
            <v>16212.763603185127</v>
          </cell>
          <cell r="AM340">
            <v>15531.142197077546</v>
          </cell>
          <cell r="AN340">
            <v>15327.216420956645</v>
          </cell>
          <cell r="AO340">
            <v>14826.585284595571</v>
          </cell>
          <cell r="AP340">
            <v>14092.412444438089</v>
          </cell>
          <cell r="AQ340">
            <v>13750.928238419336</v>
          </cell>
          <cell r="AR340">
            <v>13352.451119338497</v>
          </cell>
          <cell r="AS340">
            <v>13025.765775766078</v>
          </cell>
          <cell r="AT340">
            <v>12751.140391106968</v>
          </cell>
          <cell r="AU340">
            <v>12503.382313915003</v>
          </cell>
          <cell r="AV340">
            <v>12227.045867669231</v>
          </cell>
          <cell r="AW340">
            <v>11912.720213643013</v>
          </cell>
          <cell r="AX340">
            <v>11603.363919331248</v>
          </cell>
          <cell r="AY340">
            <v>11308.315012329225</v>
          </cell>
          <cell r="AZ340">
            <v>10998.813095754766</v>
          </cell>
          <cell r="BA340">
            <v>10715.941850470575</v>
          </cell>
          <cell r="BB340">
            <v>10493.103382982217</v>
          </cell>
          <cell r="BC340">
            <v>10327.075800727578</v>
          </cell>
          <cell r="BD340">
            <v>10186.841561752712</v>
          </cell>
          <cell r="BE340">
            <v>9973.9782192589319</v>
          </cell>
          <cell r="BF340">
            <v>9671.5207796423219</v>
          </cell>
          <cell r="BG340">
            <v>9273.3531078697088</v>
          </cell>
          <cell r="BH340">
            <v>8828.6955287318578</v>
          </cell>
          <cell r="BI340">
            <v>8355.5141888887083</v>
          </cell>
          <cell r="BJ340">
            <v>7799.0369147842675</v>
          </cell>
          <cell r="BK340">
            <v>7270.8103596425726</v>
          </cell>
          <cell r="BL340">
            <v>6867.1818530189139</v>
          </cell>
          <cell r="BM340">
            <v>6583.4914825070664</v>
          </cell>
          <cell r="BN340">
            <v>6333.8585186829096</v>
          </cell>
          <cell r="BO340">
            <v>6028.6160532922659</v>
          </cell>
          <cell r="BP340">
            <v>5711.8876319315887</v>
          </cell>
          <cell r="BQ340">
            <v>5367.2361416992289</v>
          </cell>
          <cell r="BR340">
            <v>4989.5101950523658</v>
          </cell>
          <cell r="BS340">
            <v>4603.3745627348917</v>
          </cell>
          <cell r="BT340">
            <v>4190.0257700763714</v>
          </cell>
          <cell r="BU340">
            <v>3843.2809598177769</v>
          </cell>
          <cell r="BV340">
            <v>3636.3517245288012</v>
          </cell>
          <cell r="BW340">
            <v>3553.5654681869414</v>
          </cell>
          <cell r="BX340">
            <v>3500.3587339549144</v>
          </cell>
          <cell r="BY340">
            <v>3374.1042321987275</v>
          </cell>
          <cell r="BZ340">
            <v>3240.8962673988749</v>
          </cell>
          <cell r="CA340">
            <v>3111.9477537828384</v>
          </cell>
          <cell r="CB340">
            <v>2954.8395351182403</v>
          </cell>
          <cell r="CC340">
            <v>2773.7946570232234</v>
          </cell>
          <cell r="CD340">
            <v>2553.0495095611009</v>
          </cell>
          <cell r="CE340">
            <v>2335.0347795245011</v>
          </cell>
          <cell r="CF340">
            <v>2168.3154915220621</v>
          </cell>
          <cell r="CG340">
            <v>2055.31261567108</v>
          </cell>
          <cell r="CH340">
            <v>1929.4585751373029</v>
          </cell>
          <cell r="CI340">
            <v>1733.1779678078669</v>
          </cell>
          <cell r="CJ340">
            <v>1511.6136951180874</v>
          </cell>
          <cell r="CK340">
            <v>1291.8697007119902</v>
          </cell>
          <cell r="CL340">
            <v>1079.370413874947</v>
          </cell>
          <cell r="CM340">
            <v>885.01930152621424</v>
          </cell>
          <cell r="CN340">
            <v>707.66958834707191</v>
          </cell>
          <cell r="CO340">
            <v>552.87312310275001</v>
          </cell>
          <cell r="CP340">
            <v>432.71655359689771</v>
          </cell>
          <cell r="CQ340">
            <v>343.10425369123021</v>
          </cell>
          <cell r="CR340">
            <v>278.92124140860102</v>
          </cell>
          <cell r="CS340">
            <v>222.83846748835697</v>
          </cell>
          <cell r="CT340">
            <v>170.74210300937659</v>
          </cell>
          <cell r="CU340">
            <v>128.31141621674792</v>
          </cell>
          <cell r="CV340">
            <v>92.178892285659174</v>
          </cell>
          <cell r="CW340">
            <v>63.746145494545509</v>
          </cell>
          <cell r="CX340">
            <v>42.740134100854611</v>
          </cell>
          <cell r="CY340">
            <v>28.105096700050904</v>
          </cell>
          <cell r="CZ340">
            <v>42.758336883691435</v>
          </cell>
        </row>
        <row r="345">
          <cell r="D345">
            <v>2195717.4115999998</v>
          </cell>
          <cell r="E345">
            <v>2206728.6961999997</v>
          </cell>
          <cell r="F345">
            <v>2217739.9808</v>
          </cell>
          <cell r="G345">
            <v>2228751.2653999999</v>
          </cell>
          <cell r="H345">
            <v>2239762.5499999998</v>
          </cell>
          <cell r="I345">
            <v>2249314.5499999998</v>
          </cell>
          <cell r="J345">
            <v>2258866.5499999998</v>
          </cell>
          <cell r="K345">
            <v>2264597.75</v>
          </cell>
          <cell r="L345">
            <v>2277970.5499999998</v>
          </cell>
          <cell r="M345">
            <v>2287522.5499999998</v>
          </cell>
          <cell r="N345">
            <v>2295615.27</v>
          </cell>
          <cell r="O345">
            <v>2303707.9899999998</v>
          </cell>
          <cell r="P345">
            <v>2311800.71</v>
          </cell>
          <cell r="Q345">
            <v>2319893.4299999997</v>
          </cell>
          <cell r="R345">
            <v>2327986.15</v>
          </cell>
          <cell r="S345">
            <v>2334619.59</v>
          </cell>
          <cell r="T345">
            <v>2341253.0299999998</v>
          </cell>
          <cell r="U345">
            <v>2347886.4700000002</v>
          </cell>
          <cell r="V345">
            <v>2354519.91</v>
          </cell>
          <cell r="W345">
            <v>2361153.35</v>
          </cell>
          <cell r="X345">
            <v>2366327.5100000002</v>
          </cell>
          <cell r="Y345">
            <v>2371501.67</v>
          </cell>
          <cell r="Z345">
            <v>2376675.83</v>
          </cell>
          <cell r="AA345">
            <v>2381849.9899999998</v>
          </cell>
          <cell r="AB345">
            <v>2387024.15</v>
          </cell>
          <cell r="AC345">
            <v>2390739.0299999998</v>
          </cell>
          <cell r="AD345">
            <v>2394453.9099999997</v>
          </cell>
          <cell r="AE345">
            <v>2398168.79</v>
          </cell>
          <cell r="AF345">
            <v>2401883.67</v>
          </cell>
          <cell r="AG345">
            <v>2405598.5499999998</v>
          </cell>
        </row>
        <row r="348">
          <cell r="D348">
            <v>2197392.9269999997</v>
          </cell>
          <cell r="E348">
            <v>2210079.727</v>
          </cell>
          <cell r="F348">
            <v>2222766.5269999998</v>
          </cell>
          <cell r="G348">
            <v>2235453.327</v>
          </cell>
          <cell r="H348">
            <v>2248140.1269999999</v>
          </cell>
          <cell r="I348">
            <v>2258472.9269999997</v>
          </cell>
          <cell r="J348">
            <v>2268805.727</v>
          </cell>
          <cell r="K348">
            <v>2275005.4069999997</v>
          </cell>
          <cell r="L348">
            <v>2289471.327</v>
          </cell>
          <cell r="M348">
            <v>2299804.1269999999</v>
          </cell>
          <cell r="N348">
            <v>2307782.9269999997</v>
          </cell>
          <cell r="O348">
            <v>2315761.727</v>
          </cell>
          <cell r="P348">
            <v>2323740.5269999998</v>
          </cell>
          <cell r="Q348">
            <v>2331719.327</v>
          </cell>
          <cell r="R348">
            <v>2339698.1269999999</v>
          </cell>
          <cell r="S348">
            <v>2345322.9269999997</v>
          </cell>
          <cell r="T348">
            <v>2350947.727</v>
          </cell>
          <cell r="U348">
            <v>2356572.5269999998</v>
          </cell>
          <cell r="V348">
            <v>2362197.327</v>
          </cell>
          <cell r="W348">
            <v>2367822.1269999999</v>
          </cell>
          <cell r="X348">
            <v>2371092.9269999997</v>
          </cell>
          <cell r="Y348">
            <v>2374363.727</v>
          </cell>
          <cell r="Z348">
            <v>2377634.5269999998</v>
          </cell>
          <cell r="AA348">
            <v>2380905.327</v>
          </cell>
          <cell r="AB348">
            <v>2384176.1269999999</v>
          </cell>
          <cell r="AC348">
            <v>2385092.9269999997</v>
          </cell>
          <cell r="AD348">
            <v>2386009.727</v>
          </cell>
          <cell r="AE348">
            <v>2386926.5269999998</v>
          </cell>
          <cell r="AF348">
            <v>2387843.327</v>
          </cell>
          <cell r="AG348">
            <v>2388760.1269999999</v>
          </cell>
        </row>
        <row r="351">
          <cell r="D351">
            <v>2190671.5269999998</v>
          </cell>
          <cell r="E351">
            <v>2196636.9269999997</v>
          </cell>
          <cell r="F351">
            <v>2202602.327</v>
          </cell>
          <cell r="G351">
            <v>2208567.727</v>
          </cell>
          <cell r="H351">
            <v>2214533.1269999999</v>
          </cell>
          <cell r="I351">
            <v>2220498.5269999998</v>
          </cell>
          <cell r="J351">
            <v>2226463.9269999997</v>
          </cell>
          <cell r="K351">
            <v>2230043.1669999999</v>
          </cell>
          <cell r="L351">
            <v>2238394.727</v>
          </cell>
          <cell r="M351">
            <v>2244360.1269999999</v>
          </cell>
          <cell r="N351">
            <v>2250325.5269999998</v>
          </cell>
          <cell r="O351">
            <v>2256290.9269999997</v>
          </cell>
          <cell r="P351">
            <v>2262256.327</v>
          </cell>
          <cell r="Q351">
            <v>2268221.727</v>
          </cell>
          <cell r="R351">
            <v>2274187.1269999999</v>
          </cell>
          <cell r="S351">
            <v>2280152.5269999998</v>
          </cell>
          <cell r="T351">
            <v>2286117.9269999997</v>
          </cell>
          <cell r="U351">
            <v>2292083.327</v>
          </cell>
          <cell r="V351">
            <v>2298048.727</v>
          </cell>
          <cell r="W351">
            <v>2304014.1269999999</v>
          </cell>
          <cell r="X351">
            <v>2309979.5269999998</v>
          </cell>
          <cell r="Y351">
            <v>2315944.9269999997</v>
          </cell>
          <cell r="Z351">
            <v>2321910.327</v>
          </cell>
          <cell r="AA351">
            <v>2327875.727</v>
          </cell>
          <cell r="AB351">
            <v>2333841.1269999999</v>
          </cell>
          <cell r="AC351">
            <v>2339806.5269999998</v>
          </cell>
          <cell r="AD351">
            <v>2345771.9269999997</v>
          </cell>
          <cell r="AE351">
            <v>2351737.327</v>
          </cell>
          <cell r="AF351">
            <v>2357702.727</v>
          </cell>
          <cell r="AG351">
            <v>2363668.1269999999</v>
          </cell>
        </row>
        <row r="354">
          <cell r="D354">
            <v>2187900.0669999998</v>
          </cell>
          <cell r="E354">
            <v>2191094.0069999998</v>
          </cell>
          <cell r="F354">
            <v>2194287.9470000002</v>
          </cell>
          <cell r="G354">
            <v>2197481.8870000001</v>
          </cell>
          <cell r="H354">
            <v>2200675.827</v>
          </cell>
          <cell r="I354">
            <v>2202120.9270000001</v>
          </cell>
          <cell r="J354">
            <v>2203566.0270000002</v>
          </cell>
          <cell r="K354">
            <v>2204433.0870000003</v>
          </cell>
          <cell r="L354">
            <v>2206456.227</v>
          </cell>
          <cell r="M354">
            <v>2207901.327</v>
          </cell>
          <cell r="N354">
            <v>2207597.5869999998</v>
          </cell>
          <cell r="O354">
            <v>2207293.8470000001</v>
          </cell>
          <cell r="P354">
            <v>2206990.1069999998</v>
          </cell>
          <cell r="Q354">
            <v>2206686.3670000001</v>
          </cell>
          <cell r="R354">
            <v>2206382.6269999999</v>
          </cell>
          <cell r="S354">
            <v>2204330.0469999998</v>
          </cell>
          <cell r="T354">
            <v>2202277.4669999997</v>
          </cell>
          <cell r="U354">
            <v>2200224.8870000001</v>
          </cell>
          <cell r="V354">
            <v>2198172.307</v>
          </cell>
          <cell r="W354">
            <v>2196119.727</v>
          </cell>
          <cell r="X354">
            <v>2192318.307</v>
          </cell>
          <cell r="Y354">
            <v>2188516.8870000001</v>
          </cell>
          <cell r="Z354">
            <v>2184715.4669999997</v>
          </cell>
          <cell r="AA354">
            <v>2180914.0469999998</v>
          </cell>
          <cell r="AB354">
            <v>2177112.6269999999</v>
          </cell>
          <cell r="AC354">
            <v>2171562.3670000001</v>
          </cell>
          <cell r="AD354">
            <v>2166012.1069999998</v>
          </cell>
          <cell r="AE354">
            <v>2160461.8470000001</v>
          </cell>
          <cell r="AF354">
            <v>2154911.5869999998</v>
          </cell>
          <cell r="AG354">
            <v>2149361.327</v>
          </cell>
        </row>
        <row r="357">
          <cell r="D357">
            <v>2201961.9069999997</v>
          </cell>
          <cell r="E357">
            <v>2219217.6869999999</v>
          </cell>
          <cell r="F357">
            <v>2236473.4669999997</v>
          </cell>
          <cell r="G357">
            <v>2253729.247</v>
          </cell>
          <cell r="H357">
            <v>2270985.0269999998</v>
          </cell>
          <cell r="I357">
            <v>2285558.9269999997</v>
          </cell>
          <cell r="J357">
            <v>2300132.8269999996</v>
          </cell>
          <cell r="K357">
            <v>2308877.1669999999</v>
          </cell>
          <cell r="L357">
            <v>2329280.6269999999</v>
          </cell>
          <cell r="M357">
            <v>2343854.5269999998</v>
          </cell>
          <cell r="N357">
            <v>2355746.5469999998</v>
          </cell>
          <cell r="O357">
            <v>2367638.5669999998</v>
          </cell>
          <cell r="P357">
            <v>2379530.5869999998</v>
          </cell>
          <cell r="Q357">
            <v>2391422.6069999998</v>
          </cell>
          <cell r="R357">
            <v>2403314.6269999999</v>
          </cell>
          <cell r="S357">
            <v>2412524.767</v>
          </cell>
          <cell r="T357">
            <v>2421734.9070000001</v>
          </cell>
          <cell r="U357">
            <v>2430945.0469999998</v>
          </cell>
          <cell r="V357">
            <v>2440155.1869999999</v>
          </cell>
          <cell r="W357">
            <v>2449365.327</v>
          </cell>
          <cell r="X357">
            <v>2455893.5869999998</v>
          </cell>
          <cell r="Y357">
            <v>2462421.8470000001</v>
          </cell>
          <cell r="Z357">
            <v>2468950.1069999998</v>
          </cell>
          <cell r="AA357">
            <v>2475478.3670000001</v>
          </cell>
          <cell r="AB357">
            <v>2482006.6269999999</v>
          </cell>
          <cell r="AC357">
            <v>2485853.0069999998</v>
          </cell>
          <cell r="AD357">
            <v>2489699.3869999996</v>
          </cell>
          <cell r="AE357">
            <v>2493545.767</v>
          </cell>
          <cell r="AF357">
            <v>2497392.1469999999</v>
          </cell>
          <cell r="AG357">
            <v>2501238.5269999998</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_policies_hypotheses"/>
      <sheetName val="policies_x_scenarios"/>
      <sheetName val="land_and_water"/>
      <sheetName val="data_model_explorer"/>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conomy_OLD"/>
    </sheetNames>
    <sheetDataSet>
      <sheetData sheetId="0">
        <row r="4">
          <cell r="A4" t="str">
            <v>CAPITAL_PRODUCTIVITY_VARIATION</v>
          </cell>
        </row>
        <row r="221">
          <cell r="B221">
            <v>2005</v>
          </cell>
          <cell r="C221">
            <v>2006</v>
          </cell>
          <cell r="D221">
            <v>2007</v>
          </cell>
          <cell r="E221">
            <v>2008</v>
          </cell>
          <cell r="F221">
            <v>2009</v>
          </cell>
          <cell r="G221">
            <v>2010</v>
          </cell>
          <cell r="H221">
            <v>2011</v>
          </cell>
          <cell r="I221">
            <v>2012</v>
          </cell>
          <cell r="J221">
            <v>2013</v>
          </cell>
          <cell r="K221">
            <v>2014</v>
          </cell>
          <cell r="L221">
            <v>2015</v>
          </cell>
          <cell r="M221">
            <v>2016</v>
          </cell>
          <cell r="N221">
            <v>2017</v>
          </cell>
          <cell r="O221">
            <v>2018</v>
          </cell>
          <cell r="P221">
            <v>2019</v>
          </cell>
          <cell r="Q221">
            <v>2020</v>
          </cell>
          <cell r="R221">
            <v>2021</v>
          </cell>
          <cell r="S221">
            <v>2022</v>
          </cell>
          <cell r="T221">
            <v>2023</v>
          </cell>
          <cell r="U221">
            <v>2024</v>
          </cell>
          <cell r="V221">
            <v>2025</v>
          </cell>
          <cell r="W221">
            <v>2026</v>
          </cell>
          <cell r="X221">
            <v>2027</v>
          </cell>
          <cell r="Y221">
            <v>2028</v>
          </cell>
          <cell r="Z221">
            <v>2029</v>
          </cell>
          <cell r="AA221">
            <v>2030</v>
          </cell>
          <cell r="AB221">
            <v>2031</v>
          </cell>
          <cell r="AC221">
            <v>2032</v>
          </cell>
          <cell r="AD221">
            <v>2033</v>
          </cell>
          <cell r="AE221">
            <v>2034</v>
          </cell>
          <cell r="AF221">
            <v>2035</v>
          </cell>
          <cell r="AG221">
            <v>2036</v>
          </cell>
          <cell r="AH221">
            <v>2037</v>
          </cell>
          <cell r="AI221">
            <v>2038</v>
          </cell>
          <cell r="AJ221">
            <v>2039</v>
          </cell>
          <cell r="AK221">
            <v>2040</v>
          </cell>
          <cell r="AL221">
            <v>2041</v>
          </cell>
          <cell r="AM221">
            <v>2042</v>
          </cell>
          <cell r="AN221">
            <v>2043</v>
          </cell>
          <cell r="AO221">
            <v>2044</v>
          </cell>
          <cell r="AP221">
            <v>2045</v>
          </cell>
          <cell r="AQ221">
            <v>2046</v>
          </cell>
          <cell r="AR221">
            <v>2047</v>
          </cell>
          <cell r="AS221">
            <v>2048</v>
          </cell>
          <cell r="AT221">
            <v>2049</v>
          </cell>
          <cell r="AU221">
            <v>2050</v>
          </cell>
          <cell r="AV221">
            <v>2051</v>
          </cell>
          <cell r="AW221">
            <v>2052</v>
          </cell>
          <cell r="AX221">
            <v>2053</v>
          </cell>
          <cell r="AY221">
            <v>2054</v>
          </cell>
          <cell r="AZ221">
            <v>2055</v>
          </cell>
          <cell r="BA221">
            <v>2056</v>
          </cell>
          <cell r="BB221">
            <v>2057</v>
          </cell>
          <cell r="BC221">
            <v>2058</v>
          </cell>
          <cell r="BD221">
            <v>2059</v>
          </cell>
          <cell r="BE221">
            <v>2060</v>
          </cell>
          <cell r="BF221">
            <v>2061</v>
          </cell>
          <cell r="BG221">
            <v>2062</v>
          </cell>
          <cell r="BH221">
            <v>2063</v>
          </cell>
          <cell r="BI221">
            <v>2064</v>
          </cell>
          <cell r="BJ221">
            <v>2065</v>
          </cell>
          <cell r="BK221">
            <v>2066</v>
          </cell>
          <cell r="BL221">
            <v>2067</v>
          </cell>
          <cell r="BM221">
            <v>2068</v>
          </cell>
          <cell r="BN221">
            <v>2069</v>
          </cell>
          <cell r="BO221">
            <v>2070</v>
          </cell>
          <cell r="BP221">
            <v>2071</v>
          </cell>
          <cell r="BQ221">
            <v>2072</v>
          </cell>
          <cell r="BR221">
            <v>2073</v>
          </cell>
          <cell r="BS221">
            <v>2074</v>
          </cell>
          <cell r="BT221">
            <v>2075</v>
          </cell>
          <cell r="BU221">
            <v>2076</v>
          </cell>
          <cell r="BV221">
            <v>2077</v>
          </cell>
          <cell r="BW221">
            <v>2078</v>
          </cell>
          <cell r="BX221">
            <v>2079</v>
          </cell>
          <cell r="BY221">
            <v>2080</v>
          </cell>
          <cell r="BZ221">
            <v>2081</v>
          </cell>
          <cell r="CA221">
            <v>2082</v>
          </cell>
          <cell r="CB221">
            <v>2083</v>
          </cell>
          <cell r="CC221">
            <v>2084</v>
          </cell>
          <cell r="CD221">
            <v>2085</v>
          </cell>
          <cell r="CE221">
            <v>2086</v>
          </cell>
          <cell r="CF221">
            <v>2087</v>
          </cell>
          <cell r="CG221">
            <v>2088</v>
          </cell>
          <cell r="CH221">
            <v>2089</v>
          </cell>
          <cell r="CI221">
            <v>2090</v>
          </cell>
          <cell r="CJ221">
            <v>2091</v>
          </cell>
          <cell r="CK221">
            <v>2092</v>
          </cell>
          <cell r="CL221">
            <v>2093</v>
          </cell>
          <cell r="CM221">
            <v>2094</v>
          </cell>
          <cell r="CN221">
            <v>2095</v>
          </cell>
          <cell r="CO221">
            <v>2096</v>
          </cell>
          <cell r="CP221">
            <v>2097</v>
          </cell>
          <cell r="CQ221">
            <v>2098</v>
          </cell>
          <cell r="CR221">
            <v>2099</v>
          </cell>
          <cell r="CS221">
            <v>2100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ir.geeds@uva.es" TargetMode="External"/><Relationship Id="rId2" Type="http://schemas.openxmlformats.org/officeDocument/2006/relationships/hyperlink" Target="https://oneplanetproject.eu/" TargetMode="External"/><Relationship Id="rId1" Type="http://schemas.openxmlformats.org/officeDocument/2006/relationships/hyperlink" Target="https://geeds.es/en/"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7ACE-2157-49C4-ACB5-6568E61CD2B7}">
  <dimension ref="A1:I20"/>
  <sheetViews>
    <sheetView zoomScale="70" zoomScaleNormal="70" workbookViewId="0">
      <selection activeCell="B59" sqref="B59"/>
    </sheetView>
  </sheetViews>
  <sheetFormatPr baseColWidth="10" defaultColWidth="11.5546875" defaultRowHeight="14.4" x14ac:dyDescent="0.3"/>
  <cols>
    <col min="1" max="1" width="24.88671875" style="1" customWidth="1"/>
    <col min="2" max="2" width="19.21875" style="1" customWidth="1"/>
    <col min="3" max="3" width="14.5546875" style="1" customWidth="1"/>
    <col min="4" max="4" width="13.88671875" style="1" customWidth="1"/>
    <col min="5" max="8" width="11.5546875" style="1"/>
    <col min="9" max="9" width="18.6640625" style="1" customWidth="1"/>
    <col min="10" max="16384" width="11.5546875" style="1"/>
  </cols>
  <sheetData>
    <row r="1" spans="1:9" s="17" customFormat="1" ht="56.4" customHeight="1" thickBot="1" x14ac:dyDescent="0.35">
      <c r="A1" s="123" t="s">
        <v>25</v>
      </c>
      <c r="B1" s="124"/>
      <c r="C1" s="124"/>
      <c r="D1" s="124"/>
      <c r="E1" s="124"/>
      <c r="F1" s="124"/>
      <c r="G1" s="124"/>
    </row>
    <row r="3" spans="1:9" ht="37.799999999999997" customHeight="1" x14ac:dyDescent="0.3">
      <c r="A3" s="34" t="s">
        <v>41</v>
      </c>
    </row>
    <row r="4" spans="1:9" ht="23.4" x14ac:dyDescent="0.3">
      <c r="A4" s="33" t="s">
        <v>42</v>
      </c>
    </row>
    <row r="5" spans="1:9" x14ac:dyDescent="0.3">
      <c r="A5" s="1" t="s">
        <v>43</v>
      </c>
      <c r="C5" s="32"/>
    </row>
    <row r="6" spans="1:9" ht="40.200000000000003" customHeight="1" x14ac:dyDescent="0.3">
      <c r="A6" s="126" t="s">
        <v>49</v>
      </c>
      <c r="B6" s="126"/>
      <c r="C6" s="126"/>
      <c r="D6" s="126"/>
      <c r="E6" s="126"/>
      <c r="F6" s="126"/>
      <c r="G6" s="126"/>
      <c r="H6" s="126"/>
      <c r="I6" s="126"/>
    </row>
    <row r="7" spans="1:9" x14ac:dyDescent="0.3">
      <c r="A7" s="31" t="s">
        <v>44</v>
      </c>
      <c r="C7" s="32"/>
      <c r="D7" s="32"/>
    </row>
    <row r="8" spans="1:9" x14ac:dyDescent="0.3">
      <c r="A8" s="31" t="s">
        <v>45</v>
      </c>
      <c r="C8" s="32"/>
      <c r="D8" s="32"/>
    </row>
    <row r="9" spans="1:9" ht="23.4" x14ac:dyDescent="0.3">
      <c r="A9" s="33" t="s">
        <v>34</v>
      </c>
    </row>
    <row r="10" spans="1:9" x14ac:dyDescent="0.3">
      <c r="A10" s="1" t="s">
        <v>48</v>
      </c>
    </row>
    <row r="11" spans="1:9" x14ac:dyDescent="0.3">
      <c r="A11" s="1" t="s">
        <v>37</v>
      </c>
      <c r="B11" s="29" t="s">
        <v>35</v>
      </c>
    </row>
    <row r="12" spans="1:9" x14ac:dyDescent="0.3">
      <c r="A12" s="1" t="s">
        <v>38</v>
      </c>
      <c r="B12" s="29" t="s">
        <v>39</v>
      </c>
    </row>
    <row r="13" spans="1:9" ht="23.4" x14ac:dyDescent="0.3">
      <c r="A13" s="33" t="s">
        <v>32</v>
      </c>
    </row>
    <row r="14" spans="1:9" ht="16.2" customHeight="1" x14ac:dyDescent="0.3">
      <c r="A14" s="1" t="s">
        <v>33</v>
      </c>
    </row>
    <row r="15" spans="1:9" x14ac:dyDescent="0.3">
      <c r="A15" s="1" t="s">
        <v>36</v>
      </c>
      <c r="B15" s="30" t="s">
        <v>40</v>
      </c>
    </row>
    <row r="16" spans="1:9" ht="33" customHeight="1" x14ac:dyDescent="0.3">
      <c r="A16" s="33" t="s">
        <v>46</v>
      </c>
    </row>
    <row r="17" spans="1:9" ht="64.2" customHeight="1" x14ac:dyDescent="0.3">
      <c r="A17" s="125" t="s">
        <v>47</v>
      </c>
      <c r="B17" s="125"/>
      <c r="C17" s="125"/>
      <c r="D17" s="125"/>
      <c r="E17" s="125"/>
      <c r="F17" s="125"/>
      <c r="G17" s="125"/>
      <c r="H17" s="125"/>
      <c r="I17" s="125"/>
    </row>
    <row r="20" spans="1:9" ht="15" customHeight="1" x14ac:dyDescent="0.3"/>
  </sheetData>
  <mergeCells count="3">
    <mergeCell ref="A1:G1"/>
    <mergeCell ref="A17:I17"/>
    <mergeCell ref="A6:I6"/>
  </mergeCells>
  <hyperlinks>
    <hyperlink ref="B11" r:id="rId1" xr:uid="{6CEB7498-A07A-4556-800D-FE0C0B254B6A}"/>
    <hyperlink ref="B12" r:id="rId2" xr:uid="{291C458C-688E-4AF6-B384-7537BF87733D}"/>
    <hyperlink ref="B15" r:id="rId3" xr:uid="{7E91831E-71D1-4C24-926B-7275E7CCE295}"/>
  </hyperlinks>
  <pageMargins left="0.7" right="0.7" top="0.75" bottom="0.75" header="0.3" footer="0.3"/>
  <pageSetup paperSize="9"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3A57-A483-40B3-91E2-57C363493D12}">
  <sheetPr>
    <tabColor theme="5" tint="0.59999389629810485"/>
  </sheetPr>
  <dimension ref="B3:AH16"/>
  <sheetViews>
    <sheetView zoomScaleNormal="100" workbookViewId="0">
      <selection activeCell="E24" sqref="E24"/>
    </sheetView>
  </sheetViews>
  <sheetFormatPr baseColWidth="10" defaultColWidth="8.88671875" defaultRowHeight="14.4" x14ac:dyDescent="0.3"/>
  <cols>
    <col min="2" max="2" width="14.109375" bestFit="1" customWidth="1"/>
  </cols>
  <sheetData>
    <row r="3" spans="2:34" x14ac:dyDescent="0.3">
      <c r="B3" s="69" t="s">
        <v>98</v>
      </c>
      <c r="C3" s="69" t="s">
        <v>143</v>
      </c>
      <c r="D3" s="68">
        <v>2020</v>
      </c>
      <c r="E3" s="68">
        <v>2021</v>
      </c>
      <c r="F3" s="68">
        <v>2022</v>
      </c>
      <c r="G3" s="68">
        <v>2023</v>
      </c>
      <c r="H3" s="68">
        <v>2024</v>
      </c>
      <c r="I3" s="68">
        <v>2025</v>
      </c>
      <c r="J3" s="68">
        <v>2026</v>
      </c>
      <c r="K3" s="68">
        <v>2027</v>
      </c>
      <c r="L3" s="68">
        <v>2028</v>
      </c>
      <c r="M3" s="68">
        <v>2029</v>
      </c>
      <c r="N3" s="68">
        <v>2030</v>
      </c>
      <c r="O3" s="68">
        <v>2031</v>
      </c>
      <c r="P3" s="68">
        <v>2032</v>
      </c>
      <c r="Q3" s="68">
        <v>2033</v>
      </c>
      <c r="R3" s="68">
        <v>2034</v>
      </c>
      <c r="S3" s="68">
        <v>2035</v>
      </c>
      <c r="T3" s="68">
        <v>2036</v>
      </c>
      <c r="U3" s="68">
        <v>2037</v>
      </c>
      <c r="V3" s="68">
        <v>2038</v>
      </c>
      <c r="W3" s="68">
        <v>2039</v>
      </c>
      <c r="X3" s="68">
        <v>2040</v>
      </c>
      <c r="Y3" s="68">
        <v>2041</v>
      </c>
      <c r="Z3" s="68">
        <v>2042</v>
      </c>
      <c r="AA3" s="68">
        <v>2043</v>
      </c>
      <c r="AB3" s="68">
        <v>2044</v>
      </c>
      <c r="AC3" s="68">
        <v>2045</v>
      </c>
      <c r="AD3" s="68">
        <v>2046</v>
      </c>
      <c r="AE3" s="68">
        <v>2047</v>
      </c>
      <c r="AF3" s="68">
        <v>2048</v>
      </c>
      <c r="AG3" s="68">
        <v>2049</v>
      </c>
      <c r="AH3" s="68">
        <v>2050</v>
      </c>
    </row>
    <row r="4" spans="2:34" x14ac:dyDescent="0.3">
      <c r="B4" s="68" t="s">
        <v>148</v>
      </c>
      <c r="C4" s="68" t="s">
        <v>145</v>
      </c>
      <c r="D4" s="68">
        <v>2184706.1269999999</v>
      </c>
      <c r="E4" s="68">
        <f>D4 + ((E3 - D3) / (2025 - 2020)) * (I4 - D4)</f>
        <v>2197392.9269999997</v>
      </c>
      <c r="F4" s="68">
        <f>D4 + ((F3 - D3) / (2025 - 2020)) * (I4 - D4)</f>
        <v>2210079.727</v>
      </c>
      <c r="G4" s="68">
        <f>D4 + ((G3 - D3) / (2025 - 2020)) * (I4 - D4)</f>
        <v>2222766.5269999998</v>
      </c>
      <c r="H4" s="68">
        <f>D4 + ((H3 - D3) / (2025 - 2020)) * (I4 - D4)</f>
        <v>2235453.327</v>
      </c>
      <c r="I4" s="68">
        <v>2248140.1269999999</v>
      </c>
      <c r="J4" s="68">
        <f>I4 + ((J3 - I3) / (2025 - 2020)) * (N4 - I4)</f>
        <v>2258472.9269999997</v>
      </c>
      <c r="K4" s="68">
        <f>I4 + ((K3 - I3) / (2025 - 2020)) * (N4 - I4)</f>
        <v>2268805.727</v>
      </c>
      <c r="L4" s="68">
        <f>J4 + ((L3 - J3) / (2025 - 2020)) * (N4 - J4)</f>
        <v>2275005.4069999997</v>
      </c>
      <c r="M4" s="68">
        <f>I4 + ((M3 - I3) / (2025 - 2020)) * (N4 - I4)</f>
        <v>2289471.327</v>
      </c>
      <c r="N4" s="68">
        <v>2299804.1269999999</v>
      </c>
      <c r="O4" s="68">
        <f>N4 + ((O3 - N3) / (2025 - 2020)) * (S4 - N4)</f>
        <v>2307782.9269999997</v>
      </c>
      <c r="P4" s="68">
        <f>N4 + ((P3 - N3) / (2025 - 2020)) * (S4 - N4)</f>
        <v>2315761.727</v>
      </c>
      <c r="Q4" s="68">
        <f>N4 + ((Q3 - N3) / (2025 - 2020)) * (S4 - N4)</f>
        <v>2323740.5269999998</v>
      </c>
      <c r="R4" s="68">
        <f>N4 + ((R3 - N3) / (2025 - 2020)) * (S4 - N4)</f>
        <v>2331719.327</v>
      </c>
      <c r="S4" s="68">
        <v>2339698.1269999999</v>
      </c>
      <c r="T4" s="68">
        <f>S4 + ((T3 - S3) / (2025 - 2020)) * (X4 - S4)</f>
        <v>2345322.9269999997</v>
      </c>
      <c r="U4" s="68">
        <f>S4 + ((U3 - S3) / (2025 - 2020)) * (X4 - S4)</f>
        <v>2350947.727</v>
      </c>
      <c r="V4" s="68">
        <f>S4 + ((V3 - S3) / (2025 - 2020)) * (X4 - S4)</f>
        <v>2356572.5269999998</v>
      </c>
      <c r="W4" s="68">
        <f>S4 + ((W3 - S3) / (2025 - 2020)) * (X4 - S4)</f>
        <v>2362197.327</v>
      </c>
      <c r="X4" s="68">
        <v>2367822.1269999999</v>
      </c>
      <c r="Y4" s="68">
        <f>X4 + ((Y3 - X3) / (2025 - 2020)) * (AC4 - X4)</f>
        <v>2371092.9269999997</v>
      </c>
      <c r="Z4" s="68">
        <f>X4 + ((Z3 - X3) / (2025 - 2020)) * (AC4 - X4)</f>
        <v>2374363.727</v>
      </c>
      <c r="AA4" s="68">
        <f>X4 + ((AA3 - X3) / (2025 - 2020)) * (AC4 - X4)</f>
        <v>2377634.5269999998</v>
      </c>
      <c r="AB4" s="68">
        <f>X4 + ((AB3 - X3) / (2025 - 2020)) * (AC4 - X4)</f>
        <v>2380905.327</v>
      </c>
      <c r="AC4" s="68">
        <v>2384176.1269999999</v>
      </c>
      <c r="AD4" s="68">
        <f>AC4 + ((AD3 - AC3) / (2025 - 2020)) * (AH4 - AC4)</f>
        <v>2385092.9269999997</v>
      </c>
      <c r="AE4" s="68">
        <f>AC4 + ((AE3 - AC3) / (2025 - 2020)) * (AH4 - AC4)</f>
        <v>2386009.727</v>
      </c>
      <c r="AF4" s="68">
        <f>AC4 + ((AF3 - AC3) / (2025 - 2020)) * (AH4 - AC4)</f>
        <v>2386926.5269999998</v>
      </c>
      <c r="AG4" s="68">
        <f>AC4 + ((AG3 - AC3) / (2025 - 2020)) * (AH4 - AC4)</f>
        <v>2387843.327</v>
      </c>
      <c r="AH4" s="68">
        <v>2388760.1269999999</v>
      </c>
    </row>
    <row r="5" spans="2:34" x14ac:dyDescent="0.3">
      <c r="B5" s="69" t="s">
        <v>98</v>
      </c>
      <c r="C5" s="69" t="s">
        <v>143</v>
      </c>
      <c r="D5" s="68">
        <v>2020</v>
      </c>
      <c r="E5" s="68">
        <v>2021</v>
      </c>
      <c r="F5" s="68">
        <v>2022</v>
      </c>
      <c r="G5" s="68">
        <v>2023</v>
      </c>
      <c r="H5" s="68">
        <v>2024</v>
      </c>
      <c r="I5" s="68">
        <v>2025</v>
      </c>
      <c r="J5" s="68">
        <v>2026</v>
      </c>
      <c r="K5" s="68">
        <v>2027</v>
      </c>
      <c r="L5" s="68">
        <v>2028</v>
      </c>
      <c r="M5" s="68">
        <v>2029</v>
      </c>
      <c r="N5" s="68">
        <v>2030</v>
      </c>
      <c r="O5" s="68">
        <v>2031</v>
      </c>
      <c r="P5" s="68">
        <v>2032</v>
      </c>
      <c r="Q5" s="68">
        <v>2033</v>
      </c>
      <c r="R5" s="68">
        <v>2034</v>
      </c>
      <c r="S5" s="68">
        <v>2035</v>
      </c>
      <c r="T5" s="68">
        <v>2036</v>
      </c>
      <c r="U5" s="68">
        <v>2037</v>
      </c>
      <c r="V5" s="68">
        <v>2038</v>
      </c>
      <c r="W5" s="68">
        <v>2039</v>
      </c>
      <c r="X5" s="68">
        <v>2040</v>
      </c>
      <c r="Y5" s="68">
        <v>2041</v>
      </c>
      <c r="Z5" s="68">
        <v>2042</v>
      </c>
      <c r="AA5" s="68">
        <v>2043</v>
      </c>
      <c r="AB5" s="68">
        <v>2044</v>
      </c>
      <c r="AC5" s="68">
        <v>2045</v>
      </c>
      <c r="AD5" s="68">
        <v>2046</v>
      </c>
      <c r="AE5" s="68">
        <v>2047</v>
      </c>
      <c r="AF5" s="68">
        <v>2048</v>
      </c>
      <c r="AG5" s="68">
        <v>2049</v>
      </c>
      <c r="AH5" s="68">
        <v>2050</v>
      </c>
    </row>
    <row r="6" spans="2:34" x14ac:dyDescent="0.3">
      <c r="B6" s="68" t="s">
        <v>147</v>
      </c>
      <c r="C6" s="68" t="s">
        <v>145</v>
      </c>
      <c r="D6" s="68">
        <v>2184706.1269999999</v>
      </c>
      <c r="E6" s="68">
        <f>D6 + ((E5 - D5) / (2025 - 2020)) * (I6 - D6)</f>
        <v>2195717.4115999998</v>
      </c>
      <c r="F6" s="68">
        <f>D6 + ((F5 - D5) / (2025 - 2020)) * (I6 - D6)</f>
        <v>2206728.6961999997</v>
      </c>
      <c r="G6" s="68">
        <f>D6 + ((G5 - D5) / (2025 - 2020)) * (I6 - D6)</f>
        <v>2217739.9808</v>
      </c>
      <c r="H6" s="68">
        <f>D6 + ((H5 - D5) / (2025 - 2020)) * (I6 - D6)</f>
        <v>2228751.2653999999</v>
      </c>
      <c r="I6" s="68">
        <v>2239762.5499999998</v>
      </c>
      <c r="J6" s="68">
        <f>I6 + ((J5 - I5) / (2025 - 2020)) * (N6 - I6)</f>
        <v>2249314.5499999998</v>
      </c>
      <c r="K6" s="68">
        <f>I6 + ((K5 - I5) / (2025 - 2020)) * (N6 - I6)</f>
        <v>2258866.5499999998</v>
      </c>
      <c r="L6" s="68">
        <f>J6 + ((L5 - J5) / (2025 - 2020)) * (N6 - J6)</f>
        <v>2264597.75</v>
      </c>
      <c r="M6" s="68">
        <f>I6 + ((M5 - I5) / (2025 - 2020)) * (N6 - I6)</f>
        <v>2277970.5499999998</v>
      </c>
      <c r="N6" s="68">
        <v>2287522.5499999998</v>
      </c>
      <c r="O6" s="68">
        <f>N6 + ((O5 - N5) / (2025 - 2020)) * (S6 - N6)</f>
        <v>2295615.27</v>
      </c>
      <c r="P6" s="68">
        <f>N6 + ((P5 - N5) / (2025 - 2020)) * (S6 - N6)</f>
        <v>2303707.9899999998</v>
      </c>
      <c r="Q6" s="68">
        <f>N6 + ((Q5 - N5) / (2025 - 2020)) * (S6 - N6)</f>
        <v>2311800.71</v>
      </c>
      <c r="R6" s="68">
        <f>N6 + ((R5 - N5) / (2025 - 2020)) * (S6 - N6)</f>
        <v>2319893.4299999997</v>
      </c>
      <c r="S6" s="68">
        <v>2327986.15</v>
      </c>
      <c r="T6" s="68">
        <f>S6 + ((T5 - S5) / (2025 - 2020)) * (X6 - S6)</f>
        <v>2334619.59</v>
      </c>
      <c r="U6" s="68">
        <f>S6 + ((U5 - S5) / (2025 - 2020)) * (X6 - S6)</f>
        <v>2341253.0299999998</v>
      </c>
      <c r="V6" s="68">
        <f>S6 + ((V5 - S5) / (2025 - 2020)) * (X6 - S6)</f>
        <v>2347886.4700000002</v>
      </c>
      <c r="W6" s="68">
        <f>S6 + ((W5 - S5) / (2025 - 2020)) * (X6 - S6)</f>
        <v>2354519.91</v>
      </c>
      <c r="X6" s="68">
        <v>2361153.35</v>
      </c>
      <c r="Y6" s="68">
        <f>X6 + ((Y5 - X5) / (2025 - 2020)) * (AC6 - X6)</f>
        <v>2366327.5100000002</v>
      </c>
      <c r="Z6" s="68">
        <f>X6 + ((Z5 - X5) / (2025 - 2020)) * (AC6 - X6)</f>
        <v>2371501.67</v>
      </c>
      <c r="AA6" s="68">
        <f>X6 + ((AA5 - X5) / (2025 - 2020)) * (AC6 - X6)</f>
        <v>2376675.83</v>
      </c>
      <c r="AB6" s="68">
        <f>X6 + ((AB5 - X5) / (2025 - 2020)) * (AC6 - X6)</f>
        <v>2381849.9899999998</v>
      </c>
      <c r="AC6" s="68">
        <v>2387024.15</v>
      </c>
      <c r="AD6" s="68">
        <f>AC6 + ((AD5 - AC5) / (2025 - 2020)) * (AH6 - AC6)</f>
        <v>2390739.0299999998</v>
      </c>
      <c r="AE6" s="68">
        <f>AC6 + ((AE5 - AC5) / (2025 - 2020)) * (AH6 - AC6)</f>
        <v>2394453.9099999997</v>
      </c>
      <c r="AF6" s="68">
        <f>AC6 + ((AF5 - AC5) / (2025 - 2020)) * (AH6 - AC6)</f>
        <v>2398168.79</v>
      </c>
      <c r="AG6" s="68">
        <f>AC6 + ((AG5 - AC5) / (2025 - 2020)) * (AH6 - AC6)</f>
        <v>2401883.67</v>
      </c>
      <c r="AH6" s="68">
        <v>2405598.5499999998</v>
      </c>
    </row>
    <row r="7" spans="2:34" x14ac:dyDescent="0.3">
      <c r="B7" s="69" t="s">
        <v>98</v>
      </c>
      <c r="C7" s="69" t="s">
        <v>143</v>
      </c>
      <c r="D7" s="68">
        <v>2020</v>
      </c>
      <c r="E7" s="68">
        <v>2021</v>
      </c>
      <c r="F7" s="68">
        <v>2022</v>
      </c>
      <c r="G7" s="68">
        <v>2023</v>
      </c>
      <c r="H7" s="68">
        <v>2024</v>
      </c>
      <c r="I7" s="68">
        <v>2025</v>
      </c>
      <c r="J7" s="68">
        <v>2026</v>
      </c>
      <c r="K7" s="68">
        <v>2027</v>
      </c>
      <c r="L7" s="68">
        <v>2028</v>
      </c>
      <c r="M7" s="68">
        <v>2029</v>
      </c>
      <c r="N7" s="68">
        <v>2030</v>
      </c>
      <c r="O7" s="68">
        <v>2031</v>
      </c>
      <c r="P7" s="68">
        <v>2032</v>
      </c>
      <c r="Q7" s="68">
        <v>2033</v>
      </c>
      <c r="R7" s="68">
        <v>2034</v>
      </c>
      <c r="S7" s="68">
        <v>2035</v>
      </c>
      <c r="T7" s="68">
        <v>2036</v>
      </c>
      <c r="U7" s="68">
        <v>2037</v>
      </c>
      <c r="V7" s="68">
        <v>2038</v>
      </c>
      <c r="W7" s="68">
        <v>2039</v>
      </c>
      <c r="X7" s="68">
        <v>2040</v>
      </c>
      <c r="Y7" s="68">
        <v>2041</v>
      </c>
      <c r="Z7" s="68">
        <v>2042</v>
      </c>
      <c r="AA7" s="68">
        <v>2043</v>
      </c>
      <c r="AB7" s="68">
        <v>2044</v>
      </c>
      <c r="AC7" s="68">
        <v>2045</v>
      </c>
      <c r="AD7" s="68">
        <v>2046</v>
      </c>
      <c r="AE7" s="68">
        <v>2047</v>
      </c>
      <c r="AF7" s="68">
        <v>2048</v>
      </c>
      <c r="AG7" s="68">
        <v>2049</v>
      </c>
      <c r="AH7" s="68">
        <v>2050</v>
      </c>
    </row>
    <row r="8" spans="2:34" x14ac:dyDescent="0.3">
      <c r="B8" s="68" t="s">
        <v>146</v>
      </c>
      <c r="C8" s="68" t="s">
        <v>145</v>
      </c>
      <c r="D8" s="68">
        <v>2184706.1269999999</v>
      </c>
      <c r="E8" s="68">
        <f>D8 + ((E7 - D7) / (2025 - 2020)) * (I8 - D8)</f>
        <v>2190671.5269999998</v>
      </c>
      <c r="F8" s="68">
        <f>D8 + ((F7 - D7) / (2025 - 2020)) * (I8 - D8)</f>
        <v>2196636.9269999997</v>
      </c>
      <c r="G8" s="68">
        <f>D8 + ((G7 - D7) / (2025 - 2020)) * (I8 - D8)</f>
        <v>2202602.327</v>
      </c>
      <c r="H8" s="68">
        <f>D8 + ((H7 - D7) / (2025 - 2020)) * (I8 - D8)</f>
        <v>2208567.727</v>
      </c>
      <c r="I8" s="68">
        <v>2214533.1269999999</v>
      </c>
      <c r="J8" s="68">
        <f>I8 + ((J7 - I7) / (2025 - 2020)) * (N8 - I8)</f>
        <v>2220498.5269999998</v>
      </c>
      <c r="K8" s="68">
        <f>I8 + ((K7 - I7) / (2025 - 2020)) * (N8 - I8)</f>
        <v>2226463.9269999997</v>
      </c>
      <c r="L8" s="68">
        <f>J8 + ((L7 - J7) / (2025 - 2020)) * (N8 - J8)</f>
        <v>2230043.1669999999</v>
      </c>
      <c r="M8" s="68">
        <f>I8 + ((M7 - I7) / (2025 - 2020)) * (N8 - I8)</f>
        <v>2238394.727</v>
      </c>
      <c r="N8" s="68">
        <v>2244360.1269999999</v>
      </c>
      <c r="O8" s="68">
        <f>N8 + ((O7 - N7) / (2025 - 2020)) * (S8 - N8)</f>
        <v>2250325.5269999998</v>
      </c>
      <c r="P8" s="68">
        <f>N8 + ((P7 - N7) / (2025 - 2020)) * (S8 - N8)</f>
        <v>2256290.9269999997</v>
      </c>
      <c r="Q8" s="68">
        <f>N8 + ((Q7 - N7) / (2025 - 2020)) * (S8 - N8)</f>
        <v>2262256.327</v>
      </c>
      <c r="R8" s="68">
        <f>N8 + ((R7 - N7) / (2025 - 2020)) * (S8 - N8)</f>
        <v>2268221.727</v>
      </c>
      <c r="S8" s="68">
        <v>2274187.1269999999</v>
      </c>
      <c r="T8" s="68">
        <f>S8 + ((T7 - S7) / (2025 - 2020)) * (X8 - S8)</f>
        <v>2280152.5269999998</v>
      </c>
      <c r="U8" s="68">
        <f>S8 + ((U7 - S7) / (2025 - 2020)) * (X8 - S8)</f>
        <v>2286117.9269999997</v>
      </c>
      <c r="V8" s="68">
        <f>S8 + ((V7 - S7) / (2025 - 2020)) * (X8 - S8)</f>
        <v>2292083.327</v>
      </c>
      <c r="W8" s="68">
        <f>S8 + ((W7 - S7) / (2025 - 2020)) * (X8 - S8)</f>
        <v>2298048.727</v>
      </c>
      <c r="X8" s="68">
        <v>2304014.1269999999</v>
      </c>
      <c r="Y8" s="68">
        <f>X8 + ((Y7 - X7) / (2025 - 2020)) * (AC8 - X8)</f>
        <v>2309979.5269999998</v>
      </c>
      <c r="Z8" s="68">
        <f>X8 + ((Z7 - X7) / (2025 - 2020)) * (AC8 - X8)</f>
        <v>2315944.9269999997</v>
      </c>
      <c r="AA8" s="68">
        <f>X8 + ((AA7 - X7) / (2025 - 2020)) * (AC8 - X8)</f>
        <v>2321910.327</v>
      </c>
      <c r="AB8" s="68">
        <f>X8 + ((AB7 - X7) / (2025 - 2020)) * (AC8 - X8)</f>
        <v>2327875.727</v>
      </c>
      <c r="AC8" s="68">
        <v>2333841.1269999999</v>
      </c>
      <c r="AD8" s="68">
        <f>AC8 + ((AD7 - AC7) / (2025 - 2020)) * (AH8 - AC8)</f>
        <v>2339806.5269999998</v>
      </c>
      <c r="AE8" s="68">
        <f>AC8 + ((AE7 - AC7) / (2025 - 2020)) * (AH8 - AC8)</f>
        <v>2345771.9269999997</v>
      </c>
      <c r="AF8" s="68">
        <f>AC8 + ((AF7 - AC7) / (2025 - 2020)) * (AH8 - AC8)</f>
        <v>2351737.327</v>
      </c>
      <c r="AG8" s="68">
        <f>AC8 + ((AG7 - AC7) / (2025 - 2020)) * (AH8 - AC8)</f>
        <v>2357702.727</v>
      </c>
      <c r="AH8" s="68">
        <v>2363668.1269999999</v>
      </c>
    </row>
    <row r="16" spans="2:34" x14ac:dyDescent="0.3">
      <c r="E16" t="s">
        <v>149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D121F-41AC-44C6-A72D-06345342408B}">
  <sheetPr>
    <tabColor theme="4"/>
  </sheetPr>
  <dimension ref="A1:AG15"/>
  <sheetViews>
    <sheetView zoomScale="85" zoomScaleNormal="85" workbookViewId="0">
      <selection activeCell="A2" sqref="A2:A15"/>
    </sheetView>
  </sheetViews>
  <sheetFormatPr baseColWidth="10" defaultColWidth="11.5546875" defaultRowHeight="14.4" x14ac:dyDescent="0.3"/>
  <cols>
    <col min="1" max="1" width="46.109375" bestFit="1" customWidth="1"/>
  </cols>
  <sheetData>
    <row r="1" spans="1:33" x14ac:dyDescent="0.3">
      <c r="A1" t="s">
        <v>98</v>
      </c>
      <c r="B1" t="s">
        <v>99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3">
      <c r="A2" s="49" t="s">
        <v>100</v>
      </c>
      <c r="B2" t="s">
        <v>101</v>
      </c>
      <c r="C2">
        <v>6831193260.9775515</v>
      </c>
      <c r="D2">
        <v>5400967626.4873734</v>
      </c>
      <c r="E2">
        <v>4854914930.7066183</v>
      </c>
      <c r="F2">
        <v>5154451846.6992416</v>
      </c>
      <c r="G2">
        <v>7184116803.1766644</v>
      </c>
      <c r="H2">
        <v>6693662760.9686451</v>
      </c>
      <c r="I2">
        <v>8460215143.5744934</v>
      </c>
      <c r="J2">
        <v>6836539297.639576</v>
      </c>
      <c r="K2">
        <v>6790330743.749382</v>
      </c>
      <c r="L2">
        <v>5199127110.0630684</v>
      </c>
      <c r="M2">
        <v>4830118343.2972813</v>
      </c>
      <c r="N2">
        <v>8682134968.554409</v>
      </c>
      <c r="O2">
        <v>6480956605.0606632</v>
      </c>
      <c r="P2">
        <v>6313136655.0173187</v>
      </c>
      <c r="Q2">
        <v>7665238058.6853085</v>
      </c>
      <c r="R2">
        <v>7233780796.5107756</v>
      </c>
      <c r="S2">
        <v>7384818316.8853836</v>
      </c>
      <c r="T2">
        <v>5361445060.2666111</v>
      </c>
      <c r="U2">
        <v>6611373295.9472065</v>
      </c>
      <c r="V2">
        <v>6465003988.480525</v>
      </c>
      <c r="W2">
        <v>7255805070.6224642</v>
      </c>
      <c r="X2">
        <v>10975202469.450731</v>
      </c>
      <c r="Y2">
        <v>8102282912.6118774</v>
      </c>
      <c r="Z2">
        <v>5889054722.5748615</v>
      </c>
      <c r="AA2">
        <v>4244152786.8036542</v>
      </c>
      <c r="AB2">
        <v>4918819527.4883308</v>
      </c>
      <c r="AC2">
        <v>9057766492.1467724</v>
      </c>
      <c r="AD2">
        <v>5585715830.2905121</v>
      </c>
      <c r="AE2">
        <v>3312515329.3430929</v>
      </c>
      <c r="AF2">
        <v>5548847813.3481083</v>
      </c>
      <c r="AG2">
        <v>5548847813.3481083</v>
      </c>
    </row>
    <row r="3" spans="1:33" x14ac:dyDescent="0.3">
      <c r="A3" s="49" t="s">
        <v>102</v>
      </c>
      <c r="B3" t="s">
        <v>101</v>
      </c>
      <c r="C3">
        <v>4074543.7734632585</v>
      </c>
      <c r="D3">
        <v>5904920.3075725101</v>
      </c>
      <c r="E3">
        <v>4351081.9968599305</v>
      </c>
      <c r="F3">
        <v>6724170.3752810098</v>
      </c>
      <c r="G3">
        <v>5109741.4067198792</v>
      </c>
      <c r="H3">
        <v>9413476.0289851408</v>
      </c>
      <c r="I3">
        <v>10008329.219595751</v>
      </c>
      <c r="J3">
        <v>4495206.9644201798</v>
      </c>
      <c r="K3">
        <v>8584375.5855775401</v>
      </c>
      <c r="L3">
        <v>5105734.3708944404</v>
      </c>
      <c r="M3">
        <v>4028336.56080175</v>
      </c>
      <c r="N3">
        <v>7335444.9581060316</v>
      </c>
      <c r="O3">
        <v>8067154.9092873707</v>
      </c>
      <c r="P3">
        <v>3590080.2574042804</v>
      </c>
      <c r="Q3">
        <v>6935064.4195652511</v>
      </c>
      <c r="R3">
        <v>6393687.4547536792</v>
      </c>
      <c r="S3">
        <v>7329179.4515987299</v>
      </c>
      <c r="T3">
        <v>4429258.4715005895</v>
      </c>
      <c r="U3">
        <v>6032923.2919731997</v>
      </c>
      <c r="V3">
        <v>5487103.4009401603</v>
      </c>
      <c r="W3">
        <v>6637445.4419913394</v>
      </c>
      <c r="X3">
        <v>10857221.755172888</v>
      </c>
      <c r="Y3">
        <v>5835657.42861412</v>
      </c>
      <c r="Z3">
        <v>6417491.3948878199</v>
      </c>
      <c r="AA3">
        <v>5730266.359704541</v>
      </c>
      <c r="AB3">
        <v>3519389.1102703898</v>
      </c>
      <c r="AC3">
        <v>8400404.4404201992</v>
      </c>
      <c r="AD3">
        <v>6207444.8287350684</v>
      </c>
      <c r="AE3">
        <v>3643887.4717095196</v>
      </c>
      <c r="AF3">
        <v>4264168.8220067108</v>
      </c>
      <c r="AG3">
        <v>4264168.8220067108</v>
      </c>
    </row>
    <row r="4" spans="1:33" x14ac:dyDescent="0.3">
      <c r="A4" s="49" t="s">
        <v>103</v>
      </c>
      <c r="B4" t="s">
        <v>101</v>
      </c>
      <c r="C4">
        <v>13680</v>
      </c>
      <c r="D4">
        <v>13680</v>
      </c>
      <c r="E4">
        <v>13680</v>
      </c>
      <c r="F4">
        <v>13680</v>
      </c>
      <c r="G4">
        <v>13680</v>
      </c>
      <c r="H4">
        <v>13680</v>
      </c>
      <c r="I4">
        <v>13680</v>
      </c>
      <c r="J4">
        <v>13680</v>
      </c>
      <c r="K4">
        <v>13680</v>
      </c>
      <c r="L4">
        <v>13680</v>
      </c>
      <c r="M4">
        <v>13680</v>
      </c>
      <c r="N4">
        <v>13680</v>
      </c>
      <c r="O4">
        <v>13680</v>
      </c>
      <c r="P4">
        <v>13680</v>
      </c>
      <c r="Q4">
        <v>13680</v>
      </c>
      <c r="R4">
        <v>13680</v>
      </c>
      <c r="S4">
        <v>13680</v>
      </c>
      <c r="T4">
        <v>13680</v>
      </c>
      <c r="U4">
        <v>13680</v>
      </c>
      <c r="V4">
        <v>13680</v>
      </c>
      <c r="W4">
        <v>13680</v>
      </c>
      <c r="X4">
        <v>13680</v>
      </c>
      <c r="Y4">
        <v>13680</v>
      </c>
      <c r="Z4">
        <v>13680</v>
      </c>
      <c r="AA4">
        <v>13680</v>
      </c>
      <c r="AB4">
        <v>13680</v>
      </c>
      <c r="AC4">
        <v>13680</v>
      </c>
      <c r="AD4">
        <v>13680</v>
      </c>
      <c r="AE4">
        <v>13680</v>
      </c>
      <c r="AF4">
        <v>13680</v>
      </c>
      <c r="AG4">
        <v>13680</v>
      </c>
    </row>
    <row r="5" spans="1:33" x14ac:dyDescent="0.3">
      <c r="A5" s="49" t="s">
        <v>104</v>
      </c>
      <c r="B5" t="s">
        <v>101</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3">
      <c r="A6" s="49" t="s">
        <v>105</v>
      </c>
      <c r="B6" t="s">
        <v>106</v>
      </c>
      <c r="C6">
        <v>4775.4066666666668</v>
      </c>
      <c r="D6">
        <v>4894.6333333333332</v>
      </c>
      <c r="E6">
        <v>5116.7460999999994</v>
      </c>
      <c r="F6">
        <v>5029.5147999999999</v>
      </c>
      <c r="G6">
        <v>4525.9883333333328</v>
      </c>
      <c r="H6">
        <v>4000.253666666667</v>
      </c>
      <c r="I6">
        <v>5379.2836666666681</v>
      </c>
      <c r="J6">
        <v>5046.5737999999992</v>
      </c>
      <c r="K6">
        <v>4436.7560666666659</v>
      </c>
      <c r="L6">
        <v>4623.0838000000003</v>
      </c>
      <c r="M6">
        <v>4583.6633333333339</v>
      </c>
      <c r="N6">
        <v>4464.5156666666671</v>
      </c>
      <c r="O6">
        <v>4925.2326666666668</v>
      </c>
      <c r="P6">
        <v>5503.9467999999988</v>
      </c>
      <c r="Q6">
        <v>4453.0780000000004</v>
      </c>
      <c r="R6">
        <v>4764.5976333333338</v>
      </c>
      <c r="S6">
        <v>4396.7989666666663</v>
      </c>
      <c r="T6">
        <v>5080.9276666666665</v>
      </c>
      <c r="U6">
        <v>4200.4503333333323</v>
      </c>
      <c r="V6">
        <v>4381.2436666666663</v>
      </c>
      <c r="W6">
        <v>4628.0673999999999</v>
      </c>
      <c r="X6">
        <v>4098.2178000000004</v>
      </c>
      <c r="Y6">
        <v>5312.6466666666674</v>
      </c>
      <c r="Z6">
        <v>5115.3270000000002</v>
      </c>
      <c r="AA6">
        <v>5493.5094666666664</v>
      </c>
      <c r="AB6">
        <v>4720.0244666666658</v>
      </c>
      <c r="AC6">
        <v>4063.6410000000001</v>
      </c>
      <c r="AD6">
        <v>4527.0778333333328</v>
      </c>
      <c r="AE6">
        <v>5606.9970000000003</v>
      </c>
      <c r="AF6">
        <v>4499.6939333333339</v>
      </c>
      <c r="AG6">
        <v>4499.6939333333339</v>
      </c>
    </row>
    <row r="7" spans="1:33" x14ac:dyDescent="0.3">
      <c r="A7" s="49" t="s">
        <v>107</v>
      </c>
      <c r="B7" t="s">
        <v>106</v>
      </c>
      <c r="C7">
        <v>2538.8296666666665</v>
      </c>
      <c r="D7">
        <v>2386.453</v>
      </c>
      <c r="E7">
        <v>2234.1276666666672</v>
      </c>
      <c r="F7">
        <v>2645.0136666666667</v>
      </c>
      <c r="G7">
        <v>1885.9223333333334</v>
      </c>
      <c r="H7">
        <v>2370.1223333333332</v>
      </c>
      <c r="I7">
        <v>2491.3200000000002</v>
      </c>
      <c r="J7">
        <v>2239.5163333333335</v>
      </c>
      <c r="K7">
        <v>2217.8454666666667</v>
      </c>
      <c r="L7">
        <v>2852.6056666666673</v>
      </c>
      <c r="M7">
        <v>2435.2473333333337</v>
      </c>
      <c r="N7">
        <v>1992.5630000000001</v>
      </c>
      <c r="O7">
        <v>2703.5323333333336</v>
      </c>
      <c r="P7">
        <v>2679.3973333333333</v>
      </c>
      <c r="Q7">
        <v>2959.8243333333335</v>
      </c>
      <c r="R7">
        <v>2604.7046666666665</v>
      </c>
      <c r="S7">
        <v>2738.1163333333329</v>
      </c>
      <c r="T7">
        <v>2710.3393333333333</v>
      </c>
      <c r="U7">
        <v>2183.9156666666668</v>
      </c>
      <c r="V7">
        <v>2660.0950000000003</v>
      </c>
      <c r="W7">
        <v>2515.9943333333335</v>
      </c>
      <c r="X7">
        <v>2421.951</v>
      </c>
      <c r="Y7">
        <v>2505.6483333333335</v>
      </c>
      <c r="Z7">
        <v>2290.4773333333328</v>
      </c>
      <c r="AA7">
        <v>2800.1713333333328</v>
      </c>
      <c r="AB7">
        <v>2452.9153333333334</v>
      </c>
      <c r="AC7">
        <v>2390.4416666666666</v>
      </c>
      <c r="AD7">
        <v>2514.1466666666665</v>
      </c>
      <c r="AE7">
        <v>2927.1149999999998</v>
      </c>
      <c r="AF7">
        <v>2261.4966666666664</v>
      </c>
      <c r="AG7">
        <v>2261.4966666666664</v>
      </c>
    </row>
    <row r="8" spans="1:33" x14ac:dyDescent="0.3">
      <c r="A8" s="49" t="s">
        <v>108</v>
      </c>
      <c r="B8" t="s">
        <v>106</v>
      </c>
      <c r="C8">
        <v>9496.4456666666665</v>
      </c>
      <c r="D8">
        <v>9400.0246666666662</v>
      </c>
      <c r="E8">
        <v>10173.578333333335</v>
      </c>
      <c r="F8">
        <v>9941.518</v>
      </c>
      <c r="G8">
        <v>9446.5770000000011</v>
      </c>
      <c r="H8">
        <v>8995.7823333333326</v>
      </c>
      <c r="I8">
        <v>10739.505333333331</v>
      </c>
      <c r="J8">
        <v>10431.821666666667</v>
      </c>
      <c r="K8">
        <v>9183.8921000000009</v>
      </c>
      <c r="L8">
        <v>9495.9763333333321</v>
      </c>
      <c r="M8">
        <v>9795.1106666666674</v>
      </c>
      <c r="N8">
        <v>9296.128999999999</v>
      </c>
      <c r="O8">
        <v>10501.740000000002</v>
      </c>
      <c r="P8">
        <v>10553.584666666668</v>
      </c>
      <c r="Q8">
        <v>10280.168000000001</v>
      </c>
      <c r="R8">
        <v>9454.347333333335</v>
      </c>
      <c r="S8">
        <v>9148.133333333335</v>
      </c>
      <c r="T8">
        <v>10804.053666666669</v>
      </c>
      <c r="U8">
        <v>8758.8960000000006</v>
      </c>
      <c r="V8">
        <v>10045.675333333333</v>
      </c>
      <c r="W8">
        <v>9623.4406666666673</v>
      </c>
      <c r="X8">
        <v>8812.0126666666656</v>
      </c>
      <c r="Y8">
        <v>10085.111099999998</v>
      </c>
      <c r="Z8">
        <v>10114.457333333332</v>
      </c>
      <c r="AA8">
        <v>11107.304999999997</v>
      </c>
      <c r="AB8">
        <v>10059.991666666667</v>
      </c>
      <c r="AC8">
        <v>9328.9073333333345</v>
      </c>
      <c r="AD8">
        <v>9467.4929999999986</v>
      </c>
      <c r="AE8">
        <v>11210.404333333334</v>
      </c>
      <c r="AF8">
        <v>9761.2506666666686</v>
      </c>
      <c r="AG8">
        <v>9761.2506666666686</v>
      </c>
    </row>
    <row r="9" spans="1:33" x14ac:dyDescent="0.3">
      <c r="A9" s="49" t="s">
        <v>109</v>
      </c>
      <c r="B9" t="s">
        <v>110</v>
      </c>
      <c r="C9">
        <v>115.63291500000003</v>
      </c>
      <c r="D9">
        <v>119.63287499999998</v>
      </c>
      <c r="E9">
        <v>123.632835</v>
      </c>
      <c r="F9">
        <v>127.63279500000002</v>
      </c>
      <c r="G9">
        <v>131.63275499999997</v>
      </c>
      <c r="H9">
        <v>144.41557920000002</v>
      </c>
      <c r="I9">
        <v>149.80637400000001</v>
      </c>
      <c r="J9">
        <v>154.42448280000002</v>
      </c>
      <c r="K9">
        <v>159.04259160000001</v>
      </c>
      <c r="L9">
        <v>163.6607004</v>
      </c>
      <c r="M9">
        <v>168.27880920000001</v>
      </c>
      <c r="N9">
        <v>172.896918</v>
      </c>
      <c r="O9">
        <v>177.51502680000002</v>
      </c>
      <c r="P9">
        <v>182.1331356</v>
      </c>
      <c r="Q9">
        <v>186.75124439999999</v>
      </c>
      <c r="R9">
        <v>230.8921369642857</v>
      </c>
      <c r="S9">
        <v>245.15679107142861</v>
      </c>
      <c r="T9">
        <v>251.63326821428564</v>
      </c>
      <c r="U9">
        <v>258.1097453571428</v>
      </c>
      <c r="V9">
        <v>264.58622249999996</v>
      </c>
      <c r="W9">
        <v>271.06269964285718</v>
      </c>
      <c r="X9">
        <v>277.53917678571435</v>
      </c>
      <c r="Y9">
        <v>284.0156539285714</v>
      </c>
      <c r="Z9">
        <v>290.4921310714285</v>
      </c>
      <c r="AA9">
        <v>297.5083146428571</v>
      </c>
      <c r="AB9">
        <v>297.5083146428571</v>
      </c>
      <c r="AC9">
        <v>297.5083146428571</v>
      </c>
      <c r="AD9">
        <v>297.5083146428571</v>
      </c>
      <c r="AE9">
        <v>297.5083146428571</v>
      </c>
      <c r="AF9">
        <v>297.5083146428571</v>
      </c>
      <c r="AG9">
        <v>297.5083146428571</v>
      </c>
    </row>
    <row r="10" spans="1:33" x14ac:dyDescent="0.3">
      <c r="A10" s="49" t="s">
        <v>111</v>
      </c>
      <c r="B10" t="s">
        <v>112</v>
      </c>
      <c r="C10">
        <v>28.68</v>
      </c>
      <c r="D10">
        <v>28.68</v>
      </c>
      <c r="E10">
        <v>28.68</v>
      </c>
      <c r="F10">
        <v>28.68</v>
      </c>
      <c r="G10">
        <v>28.68</v>
      </c>
      <c r="H10">
        <v>28.68</v>
      </c>
      <c r="I10">
        <v>28.68</v>
      </c>
      <c r="J10">
        <v>28.68</v>
      </c>
      <c r="K10">
        <v>28.68</v>
      </c>
      <c r="L10">
        <v>28.68</v>
      </c>
      <c r="M10">
        <v>28.68</v>
      </c>
      <c r="N10">
        <v>28.68</v>
      </c>
      <c r="O10">
        <v>28.68</v>
      </c>
      <c r="P10">
        <v>28.68</v>
      </c>
      <c r="Q10">
        <v>28.68</v>
      </c>
      <c r="R10">
        <v>28.68</v>
      </c>
      <c r="S10">
        <v>28.68</v>
      </c>
      <c r="T10">
        <v>28.68</v>
      </c>
      <c r="U10">
        <v>28.68</v>
      </c>
      <c r="V10">
        <v>28.68</v>
      </c>
      <c r="W10">
        <v>28.68</v>
      </c>
      <c r="X10">
        <v>28.68</v>
      </c>
      <c r="Y10">
        <v>28.68</v>
      </c>
      <c r="Z10">
        <v>28.68</v>
      </c>
      <c r="AA10">
        <v>28.68</v>
      </c>
      <c r="AB10">
        <v>28.68</v>
      </c>
      <c r="AC10">
        <v>28.68</v>
      </c>
      <c r="AD10">
        <v>28.68</v>
      </c>
      <c r="AE10">
        <v>28.68</v>
      </c>
      <c r="AF10">
        <v>28.68</v>
      </c>
      <c r="AG10">
        <v>28.68</v>
      </c>
    </row>
    <row r="11" spans="1:33" x14ac:dyDescent="0.3">
      <c r="A11" s="49" t="s">
        <v>113</v>
      </c>
      <c r="B11" t="s">
        <v>112</v>
      </c>
      <c r="C11">
        <v>16.440000000000001</v>
      </c>
      <c r="D11">
        <v>16.440000000000001</v>
      </c>
      <c r="E11">
        <v>16.440000000000001</v>
      </c>
      <c r="F11">
        <v>16.440000000000001</v>
      </c>
      <c r="G11">
        <v>16.440000000000001</v>
      </c>
      <c r="H11">
        <v>16.440000000000001</v>
      </c>
      <c r="I11">
        <v>16.440000000000001</v>
      </c>
      <c r="J11">
        <v>16.440000000000001</v>
      </c>
      <c r="K11">
        <v>16.440000000000001</v>
      </c>
      <c r="L11">
        <v>16.440000000000001</v>
      </c>
      <c r="M11">
        <v>16.440000000000001</v>
      </c>
      <c r="N11">
        <v>16.440000000000001</v>
      </c>
      <c r="O11">
        <v>16.440000000000001</v>
      </c>
      <c r="P11">
        <v>16.440000000000001</v>
      </c>
      <c r="Q11">
        <v>16.440000000000001</v>
      </c>
      <c r="R11">
        <v>16.440000000000001</v>
      </c>
      <c r="S11">
        <v>16.440000000000001</v>
      </c>
      <c r="T11">
        <v>16.440000000000001</v>
      </c>
      <c r="U11">
        <v>16.440000000000001</v>
      </c>
      <c r="V11">
        <v>16.440000000000001</v>
      </c>
      <c r="W11">
        <v>16.440000000000001</v>
      </c>
      <c r="X11">
        <v>16.440000000000001</v>
      </c>
      <c r="Y11">
        <v>16.440000000000001</v>
      </c>
      <c r="Z11">
        <v>16.440000000000001</v>
      </c>
      <c r="AA11">
        <v>16.440000000000001</v>
      </c>
      <c r="AB11">
        <v>16.440000000000001</v>
      </c>
      <c r="AC11">
        <v>16.440000000000001</v>
      </c>
      <c r="AD11">
        <v>16.440000000000001</v>
      </c>
      <c r="AE11">
        <v>16.440000000000001</v>
      </c>
      <c r="AF11">
        <v>16.440000000000001</v>
      </c>
      <c r="AG11">
        <v>16.440000000000001</v>
      </c>
    </row>
    <row r="12" spans="1:33" x14ac:dyDescent="0.3">
      <c r="A12" s="49" t="s">
        <v>114</v>
      </c>
      <c r="B12" t="s">
        <v>112</v>
      </c>
      <c r="C12">
        <v>4.6799999999999994E-2</v>
      </c>
      <c r="D12">
        <v>4.6799999999999994E-2</v>
      </c>
      <c r="E12">
        <v>4.6799999999999994E-2</v>
      </c>
      <c r="F12">
        <v>4.6799999999999994E-2</v>
      </c>
      <c r="G12">
        <v>4.6799999999999994E-2</v>
      </c>
      <c r="H12">
        <v>4.6799999999999994E-2</v>
      </c>
      <c r="I12">
        <v>4.6799999999999994E-2</v>
      </c>
      <c r="J12">
        <v>4.6799999999999994E-2</v>
      </c>
      <c r="K12">
        <v>4.6799999999999994E-2</v>
      </c>
      <c r="L12">
        <v>4.6799999999999994E-2</v>
      </c>
      <c r="M12">
        <v>4.6799999999999994E-2</v>
      </c>
      <c r="N12">
        <v>4.6799999999999994E-2</v>
      </c>
      <c r="O12">
        <v>4.6799999999999994E-2</v>
      </c>
      <c r="P12">
        <v>4.6799999999999994E-2</v>
      </c>
      <c r="Q12">
        <v>4.6799999999999994E-2</v>
      </c>
      <c r="R12">
        <v>4.6799999999999994E-2</v>
      </c>
      <c r="S12">
        <v>4.6799999999999994E-2</v>
      </c>
      <c r="T12">
        <v>4.6799999999999994E-2</v>
      </c>
      <c r="U12">
        <v>4.6799999999999994E-2</v>
      </c>
      <c r="V12">
        <v>4.6799999999999994E-2</v>
      </c>
      <c r="W12">
        <v>4.6799999999999994E-2</v>
      </c>
      <c r="X12">
        <v>4.6799999999999994E-2</v>
      </c>
      <c r="Y12">
        <v>4.6799999999999994E-2</v>
      </c>
      <c r="Z12">
        <v>4.6799999999999994E-2</v>
      </c>
      <c r="AA12">
        <v>4.6799999999999994E-2</v>
      </c>
      <c r="AB12">
        <v>4.6799999999999994E-2</v>
      </c>
      <c r="AC12">
        <v>4.6799999999999994E-2</v>
      </c>
      <c r="AD12">
        <v>4.6799999999999994E-2</v>
      </c>
      <c r="AE12">
        <v>4.6799999999999994E-2</v>
      </c>
      <c r="AF12">
        <v>4.6799999999999994E-2</v>
      </c>
      <c r="AG12">
        <v>4.6799999999999994E-2</v>
      </c>
    </row>
    <row r="13" spans="1:33" x14ac:dyDescent="0.3">
      <c r="A13" s="49" t="s">
        <v>115</v>
      </c>
      <c r="B13" t="s">
        <v>116</v>
      </c>
      <c r="C13">
        <v>22546875</v>
      </c>
      <c r="D13">
        <v>22546875</v>
      </c>
      <c r="E13">
        <v>22546875</v>
      </c>
      <c r="F13">
        <v>22546875</v>
      </c>
      <c r="G13">
        <v>22546875</v>
      </c>
      <c r="H13">
        <v>22546875</v>
      </c>
      <c r="I13">
        <v>22546875</v>
      </c>
      <c r="J13">
        <v>22546875</v>
      </c>
      <c r="K13">
        <v>22546875</v>
      </c>
      <c r="L13">
        <v>22546875</v>
      </c>
      <c r="M13">
        <v>22546875</v>
      </c>
      <c r="N13">
        <v>22546875</v>
      </c>
      <c r="O13">
        <v>22546875</v>
      </c>
      <c r="P13">
        <v>22546875</v>
      </c>
      <c r="Q13">
        <v>22546875</v>
      </c>
      <c r="R13">
        <v>22546875</v>
      </c>
      <c r="S13">
        <v>22546875</v>
      </c>
      <c r="T13">
        <v>22546875</v>
      </c>
      <c r="U13">
        <v>22546875</v>
      </c>
      <c r="V13">
        <v>22546875</v>
      </c>
      <c r="W13">
        <v>22546875</v>
      </c>
      <c r="X13">
        <v>22546875</v>
      </c>
      <c r="Y13">
        <v>22546875</v>
      </c>
      <c r="Z13">
        <v>22546875</v>
      </c>
      <c r="AA13">
        <v>22546875</v>
      </c>
      <c r="AB13">
        <v>22546875</v>
      </c>
      <c r="AC13">
        <v>22546875</v>
      </c>
      <c r="AD13">
        <v>22546875</v>
      </c>
      <c r="AE13">
        <v>22546875</v>
      </c>
      <c r="AF13">
        <v>22546875</v>
      </c>
      <c r="AG13">
        <v>22546875</v>
      </c>
    </row>
    <row r="14" spans="1:33" x14ac:dyDescent="0.3">
      <c r="A14" s="49" t="s">
        <v>117</v>
      </c>
      <c r="B14" t="s">
        <v>116</v>
      </c>
      <c r="C14">
        <v>196273</v>
      </c>
      <c r="D14">
        <v>196273</v>
      </c>
      <c r="E14">
        <v>196273</v>
      </c>
      <c r="F14">
        <v>196273</v>
      </c>
      <c r="G14">
        <v>196273</v>
      </c>
      <c r="H14">
        <v>196273</v>
      </c>
      <c r="I14">
        <v>196273</v>
      </c>
      <c r="J14">
        <v>196273</v>
      </c>
      <c r="K14">
        <v>196273</v>
      </c>
      <c r="L14">
        <v>196273</v>
      </c>
      <c r="M14">
        <v>196273</v>
      </c>
      <c r="N14">
        <v>196273</v>
      </c>
      <c r="O14">
        <v>196273</v>
      </c>
      <c r="P14">
        <v>196273</v>
      </c>
      <c r="Q14">
        <v>196273</v>
      </c>
      <c r="R14">
        <v>196273</v>
      </c>
      <c r="S14">
        <v>196273</v>
      </c>
      <c r="T14">
        <v>196273</v>
      </c>
      <c r="U14">
        <v>196273</v>
      </c>
      <c r="V14">
        <v>196273</v>
      </c>
      <c r="W14">
        <v>196273</v>
      </c>
      <c r="X14">
        <v>196273</v>
      </c>
      <c r="Y14">
        <v>196273</v>
      </c>
      <c r="Z14">
        <v>196273</v>
      </c>
      <c r="AA14">
        <v>196273</v>
      </c>
      <c r="AB14">
        <v>196273</v>
      </c>
      <c r="AC14">
        <v>196273</v>
      </c>
      <c r="AD14">
        <v>196273</v>
      </c>
      <c r="AE14">
        <v>196273</v>
      </c>
      <c r="AF14">
        <v>196273</v>
      </c>
      <c r="AG14">
        <v>196273</v>
      </c>
    </row>
    <row r="15" spans="1:33" x14ac:dyDescent="0.3">
      <c r="A15" s="49" t="s">
        <v>118</v>
      </c>
      <c r="B15" t="s">
        <v>116</v>
      </c>
      <c r="C15">
        <v>14213</v>
      </c>
      <c r="D15">
        <v>14213</v>
      </c>
      <c r="E15">
        <v>14213</v>
      </c>
      <c r="F15">
        <v>14213</v>
      </c>
      <c r="G15">
        <v>14213</v>
      </c>
      <c r="H15">
        <v>14213</v>
      </c>
      <c r="I15">
        <v>14213</v>
      </c>
      <c r="J15">
        <v>14213</v>
      </c>
      <c r="K15">
        <v>14213</v>
      </c>
      <c r="L15">
        <v>14213</v>
      </c>
      <c r="M15">
        <v>14213</v>
      </c>
      <c r="N15">
        <v>14213</v>
      </c>
      <c r="O15">
        <v>14213</v>
      </c>
      <c r="P15">
        <v>14213</v>
      </c>
      <c r="Q15">
        <v>14213</v>
      </c>
      <c r="R15">
        <v>14213</v>
      </c>
      <c r="S15">
        <v>14213</v>
      </c>
      <c r="T15">
        <v>14213</v>
      </c>
      <c r="U15">
        <v>14213</v>
      </c>
      <c r="V15">
        <v>14213</v>
      </c>
      <c r="W15">
        <v>14213</v>
      </c>
      <c r="X15">
        <v>14213</v>
      </c>
      <c r="Y15">
        <v>14213</v>
      </c>
      <c r="Z15">
        <v>14213</v>
      </c>
      <c r="AA15">
        <v>14213</v>
      </c>
      <c r="AB15">
        <v>14213</v>
      </c>
      <c r="AC15">
        <v>14213</v>
      </c>
      <c r="AD15">
        <v>14213</v>
      </c>
      <c r="AE15">
        <v>14213</v>
      </c>
      <c r="AF15">
        <v>14213</v>
      </c>
      <c r="AG15">
        <v>14213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8E5A-BDA5-40BD-8A55-3F024D5D5391}">
  <sheetPr>
    <tabColor rgb="FFFF0000"/>
  </sheetPr>
  <dimension ref="A1:BD124"/>
  <sheetViews>
    <sheetView tabSelected="1" topLeftCell="A112" zoomScale="115" zoomScaleNormal="115" workbookViewId="0">
      <selection activeCell="F98" sqref="F98"/>
    </sheetView>
  </sheetViews>
  <sheetFormatPr baseColWidth="10" defaultColWidth="11.5546875" defaultRowHeight="14.4" x14ac:dyDescent="0.3"/>
  <cols>
    <col min="1" max="1" width="35.44140625" style="1" customWidth="1"/>
    <col min="2" max="2" width="13.44140625" style="1" bestFit="1" customWidth="1"/>
    <col min="3" max="3" width="15.21875" style="1" customWidth="1"/>
    <col min="4" max="4" width="13.88671875" style="1" customWidth="1"/>
    <col min="5" max="5" width="14.88671875" style="1" customWidth="1"/>
    <col min="6" max="10" width="13.5546875" style="1" bestFit="1" customWidth="1"/>
    <col min="11" max="11" width="12.5546875" style="1" customWidth="1"/>
    <col min="12" max="12" width="13.33203125" style="1" customWidth="1"/>
    <col min="13" max="20" width="13.5546875" style="1" bestFit="1" customWidth="1"/>
    <col min="21" max="27" width="12.77734375" style="1" bestFit="1" customWidth="1"/>
    <col min="28" max="38" width="12.6640625" style="1" bestFit="1" customWidth="1"/>
    <col min="39" max="16384" width="11.5546875" style="1"/>
  </cols>
  <sheetData>
    <row r="1" spans="1:39" s="17" customFormat="1" ht="51.6" customHeight="1" thickBot="1" x14ac:dyDescent="0.35">
      <c r="A1" s="123" t="s">
        <v>25</v>
      </c>
      <c r="B1" s="124"/>
      <c r="C1" s="124"/>
      <c r="D1" s="124"/>
      <c r="E1" s="124"/>
      <c r="F1" s="124"/>
      <c r="G1" s="124"/>
      <c r="S1" s="135"/>
      <c r="T1" s="124"/>
      <c r="U1" s="124"/>
      <c r="V1" s="124"/>
      <c r="W1" s="124"/>
      <c r="X1" s="124"/>
      <c r="Y1" s="124"/>
    </row>
    <row r="2" spans="1:39" x14ac:dyDescent="0.3">
      <c r="A2" s="13" t="s">
        <v>82</v>
      </c>
      <c r="B2" s="13"/>
      <c r="C2" s="13"/>
      <c r="D2" s="13"/>
      <c r="E2" s="13"/>
      <c r="F2" s="13"/>
      <c r="G2" s="13"/>
      <c r="H2" s="13"/>
    </row>
    <row r="3" spans="1:39" x14ac:dyDescent="0.3">
      <c r="A3" s="10" t="s">
        <v>17</v>
      </c>
      <c r="B3" s="11"/>
      <c r="C3" s="11"/>
      <c r="D3" s="12"/>
      <c r="E3" s="12"/>
      <c r="F3" s="12"/>
      <c r="G3" s="10"/>
      <c r="H3" s="10"/>
    </row>
    <row r="4" spans="1:39" x14ac:dyDescent="0.3">
      <c r="A4" s="8" t="s">
        <v>19</v>
      </c>
      <c r="B4" s="9"/>
      <c r="C4" s="9"/>
      <c r="D4" s="9"/>
      <c r="E4" s="9"/>
      <c r="F4" s="9"/>
      <c r="G4" s="9"/>
      <c r="H4" s="9"/>
    </row>
    <row r="5" spans="1:39" x14ac:dyDescent="0.3">
      <c r="A5" s="14" t="s">
        <v>16</v>
      </c>
      <c r="B5" s="14" t="s">
        <v>0</v>
      </c>
      <c r="C5" s="14" t="s">
        <v>3</v>
      </c>
      <c r="D5" s="14" t="s">
        <v>4</v>
      </c>
      <c r="E5" s="14" t="s">
        <v>5</v>
      </c>
      <c r="F5" s="14" t="s">
        <v>1</v>
      </c>
      <c r="G5" s="14" t="s">
        <v>2</v>
      </c>
      <c r="H5" s="14" t="s">
        <v>24</v>
      </c>
      <c r="Q5" s="21"/>
      <c r="R5" s="21"/>
      <c r="S5" s="21"/>
      <c r="T5" s="21"/>
      <c r="U5" s="21"/>
      <c r="V5" s="21"/>
      <c r="W5" s="21"/>
    </row>
    <row r="6" spans="1:39" x14ac:dyDescent="0.3">
      <c r="A6" s="6">
        <v>1</v>
      </c>
      <c r="B6" s="6">
        <v>7</v>
      </c>
      <c r="C6" s="6">
        <v>5</v>
      </c>
      <c r="D6" s="6">
        <v>7</v>
      </c>
      <c r="E6" s="6">
        <v>5</v>
      </c>
      <c r="F6" s="6">
        <v>7</v>
      </c>
      <c r="G6" s="6">
        <v>7</v>
      </c>
      <c r="H6" s="6">
        <v>5</v>
      </c>
      <c r="Q6" s="21"/>
      <c r="R6" s="21"/>
      <c r="S6" s="21"/>
      <c r="T6" s="21"/>
      <c r="U6" s="21"/>
      <c r="V6" s="21"/>
      <c r="W6" s="21"/>
    </row>
    <row r="7" spans="1:39" x14ac:dyDescent="0.3">
      <c r="A7" s="8" t="s">
        <v>18</v>
      </c>
      <c r="B7" s="9"/>
      <c r="C7" s="9"/>
      <c r="D7" s="9"/>
      <c r="E7" s="9"/>
      <c r="F7" s="9"/>
      <c r="G7" s="9"/>
      <c r="H7" s="9"/>
      <c r="P7" s="24"/>
      <c r="Q7" s="25"/>
      <c r="R7" s="25"/>
      <c r="S7" s="25"/>
      <c r="T7" s="25"/>
      <c r="U7" s="25"/>
      <c r="V7" s="25"/>
      <c r="W7" s="25"/>
      <c r="X7" s="25"/>
      <c r="Y7" s="25"/>
      <c r="Z7" s="25"/>
      <c r="AA7" s="25"/>
      <c r="AB7" s="25"/>
      <c r="AC7" s="25"/>
      <c r="AD7" s="25"/>
      <c r="AE7" s="25"/>
      <c r="AF7" s="25"/>
      <c r="AG7" s="25"/>
      <c r="AH7" s="25"/>
      <c r="AI7" s="25"/>
      <c r="AJ7" s="25"/>
      <c r="AK7" s="25"/>
      <c r="AL7" s="25"/>
      <c r="AM7" s="25"/>
    </row>
    <row r="8" spans="1:39" x14ac:dyDescent="0.3">
      <c r="A8" s="3">
        <v>3</v>
      </c>
      <c r="Q8" s="21"/>
      <c r="R8" s="21"/>
      <c r="S8" s="21"/>
      <c r="T8" s="21"/>
      <c r="U8" s="21"/>
      <c r="V8" s="21"/>
      <c r="W8" s="21"/>
    </row>
    <row r="9" spans="1:39" x14ac:dyDescent="0.3">
      <c r="Q9" s="21"/>
      <c r="R9" s="21"/>
      <c r="S9" s="21"/>
      <c r="T9" s="21"/>
      <c r="U9" s="21"/>
      <c r="V9" s="21"/>
      <c r="W9" s="21"/>
    </row>
    <row r="10" spans="1:39" ht="16.8" customHeight="1" x14ac:dyDescent="0.3">
      <c r="A10" s="38"/>
    </row>
    <row r="11" spans="1:39" s="4" customFormat="1" ht="16.8" customHeight="1" x14ac:dyDescent="0.3">
      <c r="A11" s="136" t="s">
        <v>53</v>
      </c>
      <c r="B11" s="136"/>
      <c r="C11" s="136"/>
      <c r="D11" s="136"/>
      <c r="E11" s="136"/>
    </row>
    <row r="12" spans="1:39" ht="16.8" customHeight="1" x14ac:dyDescent="0.3">
      <c r="A12" s="40" t="s">
        <v>50</v>
      </c>
      <c r="B12" s="137" t="s">
        <v>51</v>
      </c>
      <c r="C12" s="138"/>
      <c r="D12" s="138"/>
      <c r="E12" s="138"/>
      <c r="F12" s="138"/>
      <c r="G12" s="138"/>
      <c r="H12" s="138"/>
      <c r="I12" s="138"/>
      <c r="J12" s="138"/>
    </row>
    <row r="13" spans="1:39" ht="16.8" customHeight="1" x14ac:dyDescent="0.3">
      <c r="A13" s="39">
        <v>0</v>
      </c>
      <c r="B13" s="128" t="s">
        <v>259</v>
      </c>
      <c r="C13" s="129"/>
      <c r="D13" s="129"/>
      <c r="E13" s="129"/>
      <c r="F13" s="129"/>
      <c r="G13" s="129"/>
      <c r="H13" s="129"/>
      <c r="I13" s="129"/>
      <c r="J13" s="130"/>
    </row>
    <row r="14" spans="1:39" ht="16.8" customHeight="1" x14ac:dyDescent="0.3">
      <c r="A14" s="39">
        <v>1</v>
      </c>
      <c r="B14" s="128" t="s">
        <v>81</v>
      </c>
      <c r="C14" s="129"/>
      <c r="D14" s="129"/>
      <c r="E14" s="129"/>
      <c r="F14" s="129"/>
      <c r="G14" s="129"/>
      <c r="H14" s="129"/>
      <c r="I14" s="129"/>
      <c r="J14" s="130"/>
    </row>
    <row r="15" spans="1:39" ht="16.8" customHeight="1" x14ac:dyDescent="0.3">
      <c r="A15" s="39">
        <v>2</v>
      </c>
      <c r="B15" s="132" t="s">
        <v>96</v>
      </c>
      <c r="C15" s="132"/>
      <c r="D15" s="132"/>
      <c r="E15" s="132"/>
      <c r="F15" s="132"/>
      <c r="G15" s="132"/>
      <c r="H15" s="132"/>
      <c r="I15" s="132"/>
      <c r="J15" s="132"/>
    </row>
    <row r="16" spans="1:39" ht="16.8" customHeight="1" x14ac:dyDescent="0.3">
      <c r="A16" s="39">
        <v>3</v>
      </c>
      <c r="B16" s="128" t="s">
        <v>97</v>
      </c>
      <c r="C16" s="129"/>
      <c r="D16" s="129"/>
      <c r="E16" s="129"/>
      <c r="F16" s="129"/>
      <c r="G16" s="129"/>
      <c r="H16" s="129"/>
      <c r="I16" s="129"/>
      <c r="J16" s="130"/>
    </row>
    <row r="17" spans="1:56" ht="16.8" customHeight="1" x14ac:dyDescent="0.3">
      <c r="A17" s="39">
        <v>4</v>
      </c>
      <c r="B17" s="132" t="s">
        <v>52</v>
      </c>
      <c r="C17" s="132"/>
      <c r="D17" s="132"/>
      <c r="E17" s="132"/>
      <c r="F17" s="132"/>
      <c r="G17" s="132"/>
      <c r="H17" s="132"/>
      <c r="I17" s="132"/>
      <c r="J17" s="132"/>
    </row>
    <row r="18" spans="1:56" ht="16.8" customHeight="1" x14ac:dyDescent="0.3">
      <c r="A18" s="41" t="s">
        <v>93</v>
      </c>
      <c r="B18" s="127">
        <v>0</v>
      </c>
      <c r="C18" s="127"/>
      <c r="D18" s="127"/>
      <c r="E18" s="127"/>
      <c r="F18" s="127"/>
      <c r="G18" s="127"/>
      <c r="H18" s="127"/>
      <c r="I18" s="127"/>
      <c r="J18" s="127"/>
    </row>
    <row r="19" spans="1:56" s="4" customFormat="1" ht="15" thickBot="1" x14ac:dyDescent="0.35">
      <c r="A19" s="5" t="s">
        <v>54</v>
      </c>
      <c r="B19" s="5"/>
      <c r="C19" s="5"/>
      <c r="D19" s="5"/>
      <c r="E19" s="5"/>
      <c r="F19" s="5"/>
      <c r="G19" s="5"/>
      <c r="H19" s="5"/>
      <c r="I19" s="5"/>
      <c r="J19" s="5"/>
      <c r="K19" s="5"/>
      <c r="L19" s="5"/>
      <c r="M19" s="5"/>
      <c r="N19" s="5"/>
      <c r="O19" s="5"/>
      <c r="P19" s="5"/>
      <c r="Q19" s="5"/>
      <c r="R19" s="5"/>
      <c r="S19" s="5"/>
      <c r="T19" s="5"/>
      <c r="U19" s="5"/>
      <c r="V19" s="5"/>
      <c r="W19" s="5"/>
      <c r="X19" s="5"/>
      <c r="Y19" s="5"/>
      <c r="Z19" s="5"/>
      <c r="AN19" s="59"/>
      <c r="AO19" s="59"/>
      <c r="AP19" s="59"/>
      <c r="AQ19" s="59"/>
      <c r="AR19" s="59"/>
      <c r="AS19" s="59"/>
      <c r="AT19" s="59"/>
      <c r="AU19" s="59"/>
      <c r="AV19" s="59"/>
      <c r="AW19" s="59"/>
      <c r="AX19" s="59"/>
      <c r="AY19" s="59"/>
      <c r="AZ19" s="59"/>
      <c r="BA19" s="59"/>
      <c r="BB19" s="59"/>
      <c r="BC19" s="59"/>
      <c r="BD19" s="59"/>
    </row>
    <row r="20" spans="1:56" x14ac:dyDescent="0.3">
      <c r="A20" s="46" t="s">
        <v>20</v>
      </c>
      <c r="B20" s="47">
        <v>2015</v>
      </c>
      <c r="C20" s="47">
        <v>2016</v>
      </c>
      <c r="D20" s="47">
        <v>2017</v>
      </c>
      <c r="E20" s="47">
        <v>2018</v>
      </c>
      <c r="F20" s="47">
        <v>2019</v>
      </c>
      <c r="G20" s="47">
        <v>2020</v>
      </c>
      <c r="H20" s="47">
        <v>2021</v>
      </c>
      <c r="I20" s="47">
        <v>2022</v>
      </c>
      <c r="J20" s="47">
        <v>2023</v>
      </c>
      <c r="K20" s="47">
        <v>2024</v>
      </c>
      <c r="L20" s="47">
        <v>2025</v>
      </c>
      <c r="M20" s="47">
        <v>2026</v>
      </c>
      <c r="N20" s="47">
        <v>2027</v>
      </c>
      <c r="O20" s="47">
        <v>2028</v>
      </c>
      <c r="P20" s="47">
        <v>2029</v>
      </c>
      <c r="Q20" s="47">
        <v>2030</v>
      </c>
      <c r="R20" s="47">
        <v>2031</v>
      </c>
      <c r="S20" s="47">
        <v>2032</v>
      </c>
      <c r="T20" s="47">
        <v>2033</v>
      </c>
      <c r="U20" s="47">
        <v>2034</v>
      </c>
      <c r="V20" s="47">
        <v>2035</v>
      </c>
      <c r="W20" s="47">
        <v>2036</v>
      </c>
      <c r="X20" s="47">
        <v>2037</v>
      </c>
      <c r="Y20" s="47">
        <v>2038</v>
      </c>
      <c r="Z20" s="47">
        <v>2039</v>
      </c>
      <c r="AA20" s="47">
        <v>2040</v>
      </c>
      <c r="AB20" s="47">
        <f>AA20+1</f>
        <v>2041</v>
      </c>
      <c r="AC20" s="47">
        <f t="shared" ref="AC20" si="0">AB20+1</f>
        <v>2042</v>
      </c>
      <c r="AD20" s="47">
        <f t="shared" ref="AD20" si="1">AC20+1</f>
        <v>2043</v>
      </c>
      <c r="AE20" s="47">
        <f t="shared" ref="AE20" si="2">AD20+1</f>
        <v>2044</v>
      </c>
      <c r="AF20" s="47">
        <f t="shared" ref="AF20" si="3">AE20+1</f>
        <v>2045</v>
      </c>
      <c r="AG20" s="47">
        <f t="shared" ref="AG20" si="4">AF20+1</f>
        <v>2046</v>
      </c>
      <c r="AH20" s="47">
        <f t="shared" ref="AH20" si="5">AG20+1</f>
        <v>2047</v>
      </c>
      <c r="AI20" s="47">
        <f t="shared" ref="AI20" si="6">AH20+1</f>
        <v>2048</v>
      </c>
      <c r="AJ20" s="47">
        <f t="shared" ref="AJ20" si="7">AI20+1</f>
        <v>2049</v>
      </c>
      <c r="AK20" s="48">
        <f t="shared" ref="AK20" si="8">AJ20+1</f>
        <v>2050</v>
      </c>
      <c r="AN20" s="27"/>
      <c r="AO20" s="27"/>
      <c r="AP20" s="27"/>
      <c r="AQ20" s="27"/>
      <c r="AR20" s="27"/>
      <c r="AS20" s="27"/>
      <c r="AT20" s="27"/>
      <c r="AU20" s="27"/>
      <c r="AV20" s="27"/>
      <c r="AW20" s="27"/>
      <c r="AX20" s="27"/>
      <c r="AY20" s="27"/>
      <c r="AZ20" s="27"/>
      <c r="BA20" s="27"/>
      <c r="BB20" s="27"/>
      <c r="BC20" s="27"/>
      <c r="BD20" s="27"/>
    </row>
    <row r="21" spans="1:56" x14ac:dyDescent="0.3">
      <c r="A21" s="49" t="s">
        <v>0</v>
      </c>
      <c r="B21" s="35">
        <v>0</v>
      </c>
      <c r="C21" s="35">
        <v>0</v>
      </c>
      <c r="D21" s="35">
        <v>0</v>
      </c>
      <c r="E21" s="35">
        <v>0</v>
      </c>
      <c r="F21" s="35">
        <v>0</v>
      </c>
      <c r="G21" s="50">
        <v>0</v>
      </c>
      <c r="H21" s="35">
        <v>0</v>
      </c>
      <c r="I21" s="35">
        <v>0</v>
      </c>
      <c r="J21" s="35">
        <v>0</v>
      </c>
      <c r="K21" s="35">
        <v>0</v>
      </c>
      <c r="L21" s="35">
        <v>0</v>
      </c>
      <c r="M21" s="35">
        <v>0</v>
      </c>
      <c r="N21" s="35">
        <v>0</v>
      </c>
      <c r="O21" s="35">
        <v>0</v>
      </c>
      <c r="P21" s="35">
        <v>0</v>
      </c>
      <c r="Q21" s="35">
        <v>3.1218750000000002</v>
      </c>
      <c r="R21" s="35">
        <v>3.1218750000000002</v>
      </c>
      <c r="S21" s="35">
        <v>3.1218750000000002</v>
      </c>
      <c r="T21" s="35">
        <v>3.1218750000000002</v>
      </c>
      <c r="U21" s="35">
        <v>3.1218750000000002</v>
      </c>
      <c r="V21" s="35">
        <v>3.1218750000000002</v>
      </c>
      <c r="W21" s="35">
        <v>3.1218750000000002</v>
      </c>
      <c r="X21" s="35">
        <v>3.1218750000000002</v>
      </c>
      <c r="Y21" s="35">
        <v>3.1218750000000002</v>
      </c>
      <c r="Z21" s="35">
        <v>3.1218750000000002</v>
      </c>
      <c r="AA21" s="35">
        <v>3.1218750000000002</v>
      </c>
      <c r="AB21" s="35">
        <v>3.1218750000000002</v>
      </c>
      <c r="AC21" s="35">
        <v>3.1218750000000002</v>
      </c>
      <c r="AD21" s="35">
        <v>3.1218750000000002</v>
      </c>
      <c r="AE21" s="35">
        <v>3.1218750000000002</v>
      </c>
      <c r="AF21" s="35">
        <v>3.1218750000000002</v>
      </c>
      <c r="AG21" s="35">
        <v>3.1218750000000002</v>
      </c>
      <c r="AH21" s="35">
        <v>3.1218750000000002</v>
      </c>
      <c r="AI21" s="35">
        <v>3.1218750000000002</v>
      </c>
      <c r="AJ21" s="35">
        <v>3.1218750000000002</v>
      </c>
      <c r="AK21" s="51">
        <v>3.1218750000000002</v>
      </c>
      <c r="AN21" s="27"/>
      <c r="AO21" s="27"/>
      <c r="AP21" s="27"/>
      <c r="AQ21" s="27"/>
      <c r="AR21" s="27"/>
      <c r="AS21" s="27"/>
      <c r="AT21" s="27"/>
      <c r="AU21" s="27"/>
      <c r="AV21" s="27"/>
      <c r="AW21" s="27"/>
      <c r="AX21" s="27"/>
      <c r="AY21" s="27"/>
      <c r="AZ21" s="27"/>
      <c r="BA21" s="27"/>
      <c r="BB21" s="27"/>
      <c r="BC21" s="27"/>
      <c r="BD21" s="27"/>
    </row>
    <row r="22" spans="1:56" x14ac:dyDescent="0.3">
      <c r="A22" s="49" t="s">
        <v>21</v>
      </c>
      <c r="B22" s="35">
        <v>0</v>
      </c>
      <c r="C22" s="35">
        <v>0</v>
      </c>
      <c r="D22" s="35">
        <v>0</v>
      </c>
      <c r="E22" s="35">
        <v>0</v>
      </c>
      <c r="F22" s="35">
        <v>0</v>
      </c>
      <c r="G22" s="35">
        <v>0</v>
      </c>
      <c r="H22" s="35">
        <v>0</v>
      </c>
      <c r="I22" s="35">
        <v>0</v>
      </c>
      <c r="J22" s="35">
        <v>0</v>
      </c>
      <c r="K22" s="35">
        <v>0</v>
      </c>
      <c r="L22" s="35">
        <v>0</v>
      </c>
      <c r="M22" s="35">
        <v>0</v>
      </c>
      <c r="N22" s="35">
        <v>0</v>
      </c>
      <c r="O22" s="35">
        <v>0</v>
      </c>
      <c r="P22" s="35">
        <v>0</v>
      </c>
      <c r="Q22" s="35">
        <v>0</v>
      </c>
      <c r="R22" s="35">
        <v>0</v>
      </c>
      <c r="S22" s="35">
        <v>0</v>
      </c>
      <c r="T22" s="35">
        <v>0</v>
      </c>
      <c r="U22" s="35">
        <v>0</v>
      </c>
      <c r="V22" s="35">
        <v>0</v>
      </c>
      <c r="W22" s="35">
        <v>0</v>
      </c>
      <c r="X22" s="35">
        <v>0</v>
      </c>
      <c r="Y22" s="35">
        <v>0</v>
      </c>
      <c r="Z22" s="35">
        <v>0</v>
      </c>
      <c r="AA22" s="35">
        <v>0</v>
      </c>
      <c r="AB22" s="35">
        <v>0</v>
      </c>
      <c r="AC22" s="35">
        <v>0</v>
      </c>
      <c r="AD22" s="35">
        <v>0</v>
      </c>
      <c r="AE22" s="35">
        <v>0</v>
      </c>
      <c r="AF22" s="35">
        <v>0</v>
      </c>
      <c r="AG22" s="35">
        <v>0</v>
      </c>
      <c r="AH22" s="35">
        <v>0</v>
      </c>
      <c r="AI22" s="35">
        <v>0</v>
      </c>
      <c r="AJ22" s="35">
        <v>0</v>
      </c>
      <c r="AK22" s="51">
        <v>0</v>
      </c>
      <c r="AN22" s="27"/>
      <c r="AO22" s="27"/>
      <c r="AP22" s="27"/>
      <c r="AQ22" s="27"/>
      <c r="AR22" s="27"/>
      <c r="AS22" s="27"/>
      <c r="AT22" s="27"/>
      <c r="AU22" s="27"/>
      <c r="AV22" s="27"/>
      <c r="AW22" s="27"/>
      <c r="AX22" s="27"/>
      <c r="AY22" s="27"/>
      <c r="AZ22" s="27"/>
      <c r="BA22" s="27"/>
      <c r="BB22" s="27"/>
      <c r="BC22" s="27"/>
      <c r="BD22" s="27"/>
    </row>
    <row r="23" spans="1:56" x14ac:dyDescent="0.3">
      <c r="A23" s="49" t="s">
        <v>22</v>
      </c>
      <c r="B23" s="35">
        <v>0</v>
      </c>
      <c r="C23" s="35">
        <v>0</v>
      </c>
      <c r="D23" s="35">
        <v>0</v>
      </c>
      <c r="E23" s="35">
        <v>0</v>
      </c>
      <c r="F23" s="35">
        <v>0</v>
      </c>
      <c r="G23" s="35">
        <v>0</v>
      </c>
      <c r="H23" s="35">
        <v>0</v>
      </c>
      <c r="I23" s="35">
        <v>0</v>
      </c>
      <c r="J23" s="35">
        <v>0</v>
      </c>
      <c r="K23" s="35">
        <v>0</v>
      </c>
      <c r="L23" s="35">
        <v>0</v>
      </c>
      <c r="M23" s="35">
        <v>0</v>
      </c>
      <c r="N23" s="35">
        <v>0</v>
      </c>
      <c r="O23" s="35">
        <v>0</v>
      </c>
      <c r="P23" s="35">
        <v>0</v>
      </c>
      <c r="Q23" s="35">
        <v>0.3125</v>
      </c>
      <c r="R23" s="35">
        <v>0.3125</v>
      </c>
      <c r="S23" s="35">
        <v>0.3125</v>
      </c>
      <c r="T23" s="35">
        <v>0.3125</v>
      </c>
      <c r="U23" s="35">
        <v>0.3125</v>
      </c>
      <c r="V23" s="35">
        <v>0.3125</v>
      </c>
      <c r="W23" s="35">
        <v>0.3125</v>
      </c>
      <c r="X23" s="35">
        <v>0.3125</v>
      </c>
      <c r="Y23" s="35">
        <v>0.3125</v>
      </c>
      <c r="Z23" s="35">
        <v>0.3125</v>
      </c>
      <c r="AA23" s="35">
        <v>0.3125</v>
      </c>
      <c r="AB23" s="35">
        <v>0.3125</v>
      </c>
      <c r="AC23" s="35">
        <v>0.3125</v>
      </c>
      <c r="AD23" s="35">
        <v>0.3125</v>
      </c>
      <c r="AE23" s="35">
        <v>0.3125</v>
      </c>
      <c r="AF23" s="35">
        <v>0.3125</v>
      </c>
      <c r="AG23" s="35">
        <v>0.3125</v>
      </c>
      <c r="AH23" s="35">
        <v>0.3125</v>
      </c>
      <c r="AI23" s="35">
        <v>0.3125</v>
      </c>
      <c r="AJ23" s="35">
        <v>0.3125</v>
      </c>
      <c r="AK23" s="51">
        <v>0.3125</v>
      </c>
      <c r="AN23" s="27"/>
      <c r="AO23" s="27"/>
      <c r="AP23" s="27"/>
      <c r="AQ23" s="27"/>
      <c r="AR23" s="27"/>
      <c r="AS23" s="27"/>
      <c r="AT23" s="27"/>
      <c r="AU23" s="27"/>
      <c r="AV23" s="27"/>
      <c r="AW23" s="27"/>
      <c r="AX23" s="27"/>
      <c r="AY23" s="27"/>
      <c r="AZ23" s="27"/>
      <c r="BA23" s="27"/>
      <c r="BB23" s="27"/>
      <c r="BC23" s="27"/>
      <c r="BD23" s="27"/>
    </row>
    <row r="24" spans="1:56" x14ac:dyDescent="0.3">
      <c r="A24" s="49" t="s">
        <v>23</v>
      </c>
      <c r="B24" s="35">
        <v>0</v>
      </c>
      <c r="C24" s="35">
        <v>0</v>
      </c>
      <c r="D24" s="35">
        <v>0</v>
      </c>
      <c r="E24" s="35">
        <v>0</v>
      </c>
      <c r="F24" s="35">
        <v>0</v>
      </c>
      <c r="G24" s="35">
        <v>0</v>
      </c>
      <c r="H24" s="35">
        <v>0</v>
      </c>
      <c r="I24" s="35">
        <v>0</v>
      </c>
      <c r="J24" s="35">
        <v>0</v>
      </c>
      <c r="K24" s="35">
        <v>0</v>
      </c>
      <c r="L24" s="35">
        <v>0</v>
      </c>
      <c r="M24" s="35">
        <v>0</v>
      </c>
      <c r="N24" s="35">
        <v>0</v>
      </c>
      <c r="O24" s="35">
        <v>0</v>
      </c>
      <c r="P24" s="35">
        <v>0</v>
      </c>
      <c r="Q24" s="35">
        <v>0.11874999999999999</v>
      </c>
      <c r="R24" s="35">
        <v>0.11874999999999999</v>
      </c>
      <c r="S24" s="35">
        <v>0.11874999999999999</v>
      </c>
      <c r="T24" s="35">
        <v>0.11874999999999999</v>
      </c>
      <c r="U24" s="35">
        <v>0.11874999999999999</v>
      </c>
      <c r="V24" s="35">
        <v>0.11874999999999999</v>
      </c>
      <c r="W24" s="35">
        <v>0.11874999999999999</v>
      </c>
      <c r="X24" s="35">
        <v>0.11874999999999999</v>
      </c>
      <c r="Y24" s="35">
        <v>0.11874999999999999</v>
      </c>
      <c r="Z24" s="35">
        <v>0.11874999999999999</v>
      </c>
      <c r="AA24" s="35">
        <v>0.11874999999999999</v>
      </c>
      <c r="AB24" s="35">
        <v>0.11874999999999999</v>
      </c>
      <c r="AC24" s="35">
        <v>0.11874999999999999</v>
      </c>
      <c r="AD24" s="35">
        <v>0.11874999999999999</v>
      </c>
      <c r="AE24" s="35">
        <v>0.11874999999999999</v>
      </c>
      <c r="AF24" s="35">
        <v>0.11874999999999999</v>
      </c>
      <c r="AG24" s="35">
        <v>0.11874999999999999</v>
      </c>
      <c r="AH24" s="35">
        <v>0.11874999999999999</v>
      </c>
      <c r="AI24" s="35">
        <v>0.11874999999999999</v>
      </c>
      <c r="AJ24" s="35">
        <v>0.11874999999999999</v>
      </c>
      <c r="AK24" s="51">
        <v>0.11874999999999999</v>
      </c>
      <c r="AN24" s="27"/>
      <c r="AO24" s="27"/>
      <c r="AP24" s="27"/>
      <c r="AQ24" s="27"/>
      <c r="AR24" s="27"/>
      <c r="AS24" s="27"/>
      <c r="AT24" s="27"/>
      <c r="AU24" s="27"/>
      <c r="AV24" s="27"/>
      <c r="AW24" s="27"/>
      <c r="AX24" s="27"/>
      <c r="AY24" s="27"/>
      <c r="AZ24" s="27"/>
      <c r="BA24" s="27"/>
      <c r="BB24" s="27"/>
      <c r="BC24" s="27"/>
      <c r="BD24" s="27"/>
    </row>
    <row r="25" spans="1:56" x14ac:dyDescent="0.3">
      <c r="A25" s="49" t="s">
        <v>1</v>
      </c>
      <c r="B25" s="35">
        <v>0</v>
      </c>
      <c r="C25" s="35">
        <v>0</v>
      </c>
      <c r="D25" s="35">
        <v>0</v>
      </c>
      <c r="E25" s="35">
        <v>0</v>
      </c>
      <c r="F25" s="35">
        <v>0</v>
      </c>
      <c r="G25" s="35">
        <v>0</v>
      </c>
      <c r="H25" s="35">
        <v>0</v>
      </c>
      <c r="I25" s="35">
        <v>0</v>
      </c>
      <c r="J25" s="35">
        <v>0</v>
      </c>
      <c r="K25" s="35">
        <v>0</v>
      </c>
      <c r="L25" s="35">
        <v>0</v>
      </c>
      <c r="M25" s="35">
        <v>0</v>
      </c>
      <c r="N25" s="35">
        <v>0</v>
      </c>
      <c r="O25" s="35">
        <v>0</v>
      </c>
      <c r="P25" s="35">
        <v>0</v>
      </c>
      <c r="Q25" s="35">
        <v>1.184375</v>
      </c>
      <c r="R25" s="35">
        <v>1.184375</v>
      </c>
      <c r="S25" s="35">
        <v>1.184375</v>
      </c>
      <c r="T25" s="35">
        <v>1.184375</v>
      </c>
      <c r="U25" s="35">
        <v>1.184375</v>
      </c>
      <c r="V25" s="35">
        <v>1.184375</v>
      </c>
      <c r="W25" s="35">
        <v>1.184375</v>
      </c>
      <c r="X25" s="35">
        <v>1.184375</v>
      </c>
      <c r="Y25" s="35">
        <v>1.184375</v>
      </c>
      <c r="Z25" s="35">
        <v>1.184375</v>
      </c>
      <c r="AA25" s="35">
        <v>1.184375</v>
      </c>
      <c r="AB25" s="35">
        <v>1.184375</v>
      </c>
      <c r="AC25" s="35">
        <v>1.184375</v>
      </c>
      <c r="AD25" s="35">
        <v>1.184375</v>
      </c>
      <c r="AE25" s="35">
        <v>1.184375</v>
      </c>
      <c r="AF25" s="35">
        <v>1.184375</v>
      </c>
      <c r="AG25" s="35">
        <v>1.184375</v>
      </c>
      <c r="AH25" s="35">
        <v>1.184375</v>
      </c>
      <c r="AI25" s="35">
        <v>1.184375</v>
      </c>
      <c r="AJ25" s="35">
        <v>1.184375</v>
      </c>
      <c r="AK25" s="51">
        <v>1.184375</v>
      </c>
      <c r="AN25" s="27"/>
      <c r="AO25" s="27"/>
      <c r="AP25" s="27"/>
      <c r="AQ25" s="27"/>
      <c r="AR25" s="27"/>
      <c r="AS25" s="27"/>
      <c r="AT25" s="27"/>
      <c r="AU25" s="27"/>
      <c r="AV25" s="27"/>
      <c r="AW25" s="27"/>
      <c r="AX25" s="27"/>
      <c r="AY25" s="27"/>
      <c r="AZ25" s="27"/>
      <c r="BA25" s="27"/>
      <c r="BB25" s="27"/>
      <c r="BC25" s="27"/>
      <c r="BD25" s="27"/>
    </row>
    <row r="26" spans="1:56" x14ac:dyDescent="0.3">
      <c r="A26" s="49" t="s">
        <v>2</v>
      </c>
      <c r="B26" s="35">
        <v>0</v>
      </c>
      <c r="C26" s="35">
        <v>0</v>
      </c>
      <c r="D26" s="35">
        <v>0</v>
      </c>
      <c r="E26" s="35">
        <v>0</v>
      </c>
      <c r="F26" s="35">
        <v>0</v>
      </c>
      <c r="G26" s="35">
        <v>0</v>
      </c>
      <c r="H26" s="35">
        <v>0</v>
      </c>
      <c r="I26" s="35">
        <v>0</v>
      </c>
      <c r="J26" s="35">
        <v>0</v>
      </c>
      <c r="K26" s="35">
        <v>0</v>
      </c>
      <c r="L26" s="35">
        <v>0</v>
      </c>
      <c r="M26" s="35">
        <v>0</v>
      </c>
      <c r="N26" s="35">
        <v>0</v>
      </c>
      <c r="O26" s="35">
        <v>0</v>
      </c>
      <c r="P26" s="35">
        <v>0</v>
      </c>
      <c r="Q26" s="35">
        <v>0.125</v>
      </c>
      <c r="R26" s="35">
        <v>0.125</v>
      </c>
      <c r="S26" s="35">
        <v>0.125</v>
      </c>
      <c r="T26" s="35">
        <v>0.125</v>
      </c>
      <c r="U26" s="35">
        <v>0.125</v>
      </c>
      <c r="V26" s="35">
        <v>0.125</v>
      </c>
      <c r="W26" s="35">
        <v>0.125</v>
      </c>
      <c r="X26" s="35">
        <v>0.125</v>
      </c>
      <c r="Y26" s="35">
        <v>0.125</v>
      </c>
      <c r="Z26" s="35">
        <v>0.125</v>
      </c>
      <c r="AA26" s="35">
        <v>0.125</v>
      </c>
      <c r="AB26" s="35">
        <v>0.125</v>
      </c>
      <c r="AC26" s="35">
        <v>0.125</v>
      </c>
      <c r="AD26" s="35">
        <v>0.125</v>
      </c>
      <c r="AE26" s="35">
        <v>0.125</v>
      </c>
      <c r="AF26" s="35">
        <v>0.125</v>
      </c>
      <c r="AG26" s="35">
        <v>0.125</v>
      </c>
      <c r="AH26" s="35">
        <v>0.125</v>
      </c>
      <c r="AI26" s="35">
        <v>0.125</v>
      </c>
      <c r="AJ26" s="35">
        <v>0.125</v>
      </c>
      <c r="AK26" s="51">
        <v>0.125</v>
      </c>
      <c r="AN26" s="27"/>
      <c r="AO26" s="27"/>
      <c r="AP26" s="27"/>
      <c r="AQ26" s="27"/>
      <c r="AR26" s="27"/>
      <c r="AS26" s="27"/>
      <c r="AT26" s="27"/>
      <c r="AU26" s="27"/>
      <c r="AV26" s="27"/>
      <c r="AW26" s="27"/>
      <c r="AX26" s="27"/>
      <c r="AY26" s="27"/>
      <c r="AZ26" s="27"/>
      <c r="BA26" s="27"/>
      <c r="BB26" s="27"/>
      <c r="BC26" s="27"/>
      <c r="BD26" s="27"/>
    </row>
    <row r="27" spans="1:56" ht="15" thickBot="1" x14ac:dyDescent="0.35">
      <c r="A27" s="52" t="s">
        <v>24</v>
      </c>
      <c r="B27" s="53">
        <v>0</v>
      </c>
      <c r="C27" s="53">
        <v>0</v>
      </c>
      <c r="D27" s="53">
        <v>0</v>
      </c>
      <c r="E27" s="53">
        <v>0</v>
      </c>
      <c r="F27" s="53">
        <v>0</v>
      </c>
      <c r="G27" s="53">
        <v>0</v>
      </c>
      <c r="H27" s="53">
        <v>0</v>
      </c>
      <c r="I27" s="53">
        <v>0</v>
      </c>
      <c r="J27" s="53">
        <v>0</v>
      </c>
      <c r="K27" s="53">
        <v>0</v>
      </c>
      <c r="L27" s="53">
        <v>0</v>
      </c>
      <c r="M27" s="53">
        <v>0</v>
      </c>
      <c r="N27" s="53">
        <v>0</v>
      </c>
      <c r="O27" s="53">
        <v>0</v>
      </c>
      <c r="P27" s="53">
        <v>0</v>
      </c>
      <c r="Q27" s="53">
        <v>0</v>
      </c>
      <c r="R27" s="53">
        <v>0</v>
      </c>
      <c r="S27" s="53">
        <v>0</v>
      </c>
      <c r="T27" s="53">
        <v>0</v>
      </c>
      <c r="U27" s="53">
        <v>0</v>
      </c>
      <c r="V27" s="53">
        <v>0</v>
      </c>
      <c r="W27" s="53">
        <v>0</v>
      </c>
      <c r="X27" s="53">
        <v>0</v>
      </c>
      <c r="Y27" s="53">
        <v>0</v>
      </c>
      <c r="Z27" s="53">
        <v>0</v>
      </c>
      <c r="AA27" s="53">
        <v>0</v>
      </c>
      <c r="AB27" s="53">
        <v>0</v>
      </c>
      <c r="AC27" s="53">
        <v>0</v>
      </c>
      <c r="AD27" s="53">
        <v>0</v>
      </c>
      <c r="AE27" s="53">
        <v>0</v>
      </c>
      <c r="AF27" s="53">
        <v>0</v>
      </c>
      <c r="AG27" s="53">
        <v>0</v>
      </c>
      <c r="AH27" s="53">
        <v>0</v>
      </c>
      <c r="AI27" s="53">
        <v>0</v>
      </c>
      <c r="AJ27" s="53">
        <v>0</v>
      </c>
      <c r="AK27" s="54">
        <v>0</v>
      </c>
      <c r="AN27" s="27"/>
      <c r="AO27" s="27"/>
      <c r="AP27" s="27"/>
      <c r="AQ27" s="27"/>
      <c r="AR27" s="27"/>
      <c r="AS27" s="27"/>
      <c r="AT27" s="27"/>
      <c r="AU27" s="27"/>
      <c r="AV27" s="27"/>
      <c r="AW27" s="27"/>
      <c r="AX27" s="27"/>
      <c r="AY27" s="27"/>
      <c r="AZ27" s="27"/>
      <c r="BA27" s="27"/>
      <c r="BB27" s="27"/>
      <c r="BC27" s="27"/>
      <c r="BD27" s="27"/>
    </row>
    <row r="28" spans="1:56" x14ac:dyDescent="0.3">
      <c r="A28" s="22"/>
    </row>
    <row r="29" spans="1:56" s="45" customFormat="1" x14ac:dyDescent="0.3">
      <c r="A29" s="20" t="s">
        <v>55</v>
      </c>
    </row>
    <row r="30" spans="1:56" x14ac:dyDescent="0.3">
      <c r="A30" s="40" t="s">
        <v>50</v>
      </c>
      <c r="B30" s="132" t="s">
        <v>51</v>
      </c>
      <c r="C30" s="132"/>
      <c r="D30" s="132"/>
      <c r="E30" s="132"/>
      <c r="F30" s="132"/>
      <c r="G30" s="132"/>
      <c r="H30" s="132"/>
      <c r="I30" s="132"/>
      <c r="J30" s="132"/>
    </row>
    <row r="31" spans="1:56" x14ac:dyDescent="0.3">
      <c r="A31" s="39">
        <v>0</v>
      </c>
      <c r="B31" s="128" t="s">
        <v>56</v>
      </c>
      <c r="C31" s="129"/>
      <c r="D31" s="129"/>
      <c r="E31" s="129"/>
      <c r="F31" s="129"/>
      <c r="G31" s="129"/>
      <c r="H31" s="129"/>
      <c r="I31" s="129"/>
      <c r="J31" s="130"/>
    </row>
    <row r="32" spans="1:56" x14ac:dyDescent="0.3">
      <c r="A32" s="39">
        <v>1</v>
      </c>
      <c r="B32" s="128" t="s">
        <v>74</v>
      </c>
      <c r="C32" s="129"/>
      <c r="D32" s="129"/>
      <c r="E32" s="129"/>
      <c r="F32" s="129"/>
      <c r="G32" s="129"/>
      <c r="H32" s="129"/>
      <c r="I32" s="129"/>
      <c r="J32" s="130"/>
    </row>
    <row r="33" spans="1:37" x14ac:dyDescent="0.3">
      <c r="A33" s="39">
        <v>2</v>
      </c>
      <c r="B33" s="128" t="s">
        <v>73</v>
      </c>
      <c r="C33" s="129"/>
      <c r="D33" s="129"/>
      <c r="E33" s="129"/>
      <c r="F33" s="129"/>
      <c r="G33" s="129"/>
      <c r="H33" s="129"/>
      <c r="I33" s="129"/>
      <c r="J33" s="130"/>
    </row>
    <row r="34" spans="1:37" x14ac:dyDescent="0.3">
      <c r="A34" s="39">
        <v>3</v>
      </c>
      <c r="B34" s="42" t="s">
        <v>59</v>
      </c>
      <c r="C34" s="43"/>
      <c r="D34" s="43"/>
      <c r="E34" s="43"/>
      <c r="F34" s="43"/>
      <c r="G34" s="43"/>
      <c r="H34" s="43"/>
      <c r="I34" s="43"/>
      <c r="J34" s="44"/>
    </row>
    <row r="35" spans="1:37" x14ac:dyDescent="0.3">
      <c r="A35" s="39">
        <v>4</v>
      </c>
      <c r="B35" s="132" t="s">
        <v>57</v>
      </c>
      <c r="C35" s="132"/>
      <c r="D35" s="132"/>
      <c r="E35" s="132"/>
      <c r="F35" s="132"/>
      <c r="G35" s="132"/>
      <c r="H35" s="132"/>
      <c r="I35" s="132"/>
      <c r="J35" s="132"/>
    </row>
    <row r="36" spans="1:37" x14ac:dyDescent="0.3">
      <c r="A36" s="41" t="s">
        <v>93</v>
      </c>
      <c r="B36" s="131">
        <v>0</v>
      </c>
      <c r="C36" s="131"/>
      <c r="D36" s="131"/>
      <c r="E36" s="131"/>
      <c r="F36" s="131"/>
      <c r="G36" s="131"/>
      <c r="H36" s="131"/>
      <c r="I36" s="131"/>
      <c r="J36" s="131"/>
    </row>
    <row r="37" spans="1:37" s="4" customFormat="1" x14ac:dyDescent="0.3">
      <c r="A37" s="5" t="s">
        <v>58</v>
      </c>
      <c r="B37" s="5"/>
      <c r="C37" s="5"/>
      <c r="D37" s="5"/>
      <c r="E37" s="5"/>
      <c r="F37" s="5"/>
      <c r="G37" s="5"/>
      <c r="H37" s="5"/>
      <c r="I37" s="5"/>
      <c r="J37" s="5"/>
      <c r="K37" s="5"/>
      <c r="L37" s="5"/>
      <c r="M37" s="5"/>
      <c r="N37" s="5"/>
      <c r="O37" s="5"/>
      <c r="P37" s="5"/>
      <c r="Q37" s="5"/>
      <c r="R37" s="5"/>
      <c r="S37" s="5"/>
      <c r="T37" s="5"/>
      <c r="U37" s="5"/>
      <c r="V37" s="5"/>
      <c r="W37" s="5"/>
      <c r="X37" s="5"/>
      <c r="Y37" s="5"/>
      <c r="Z37" s="5"/>
    </row>
    <row r="38" spans="1:37" x14ac:dyDescent="0.3">
      <c r="A38" s="55" t="s">
        <v>20</v>
      </c>
      <c r="B38" s="15">
        <v>2015</v>
      </c>
      <c r="C38" s="15">
        <v>2016</v>
      </c>
      <c r="D38" s="15">
        <v>2017</v>
      </c>
      <c r="E38" s="15">
        <v>2018</v>
      </c>
      <c r="F38" s="15">
        <v>2019</v>
      </c>
      <c r="G38" s="15">
        <v>2020</v>
      </c>
      <c r="H38" s="15">
        <v>2021</v>
      </c>
      <c r="I38" s="15">
        <v>2022</v>
      </c>
      <c r="J38" s="15">
        <v>2023</v>
      </c>
      <c r="K38" s="15">
        <v>2024</v>
      </c>
      <c r="L38" s="15">
        <v>2025</v>
      </c>
      <c r="M38" s="15">
        <v>2026</v>
      </c>
      <c r="N38" s="15">
        <v>2027</v>
      </c>
      <c r="O38" s="15">
        <v>2028</v>
      </c>
      <c r="P38" s="15">
        <v>2029</v>
      </c>
      <c r="Q38" s="15">
        <v>2030</v>
      </c>
      <c r="R38" s="15">
        <v>2031</v>
      </c>
      <c r="S38" s="15">
        <v>2032</v>
      </c>
      <c r="T38" s="15">
        <v>2033</v>
      </c>
      <c r="U38" s="15">
        <v>2034</v>
      </c>
      <c r="V38" s="15">
        <v>2035</v>
      </c>
      <c r="W38" s="15">
        <v>2036</v>
      </c>
      <c r="X38" s="15">
        <v>2037</v>
      </c>
      <c r="Y38" s="15">
        <v>2038</v>
      </c>
      <c r="Z38" s="15">
        <v>2039</v>
      </c>
      <c r="AA38" s="15">
        <v>2040</v>
      </c>
      <c r="AB38" s="15">
        <f>AA38+1</f>
        <v>2041</v>
      </c>
      <c r="AC38" s="15">
        <f t="shared" ref="AC38" si="9">AB38+1</f>
        <v>2042</v>
      </c>
      <c r="AD38" s="15">
        <f t="shared" ref="AD38" si="10">AC38+1</f>
        <v>2043</v>
      </c>
      <c r="AE38" s="15">
        <f t="shared" ref="AE38" si="11">AD38+1</f>
        <v>2044</v>
      </c>
      <c r="AF38" s="15">
        <f t="shared" ref="AF38" si="12">AE38+1</f>
        <v>2045</v>
      </c>
      <c r="AG38" s="15">
        <f t="shared" ref="AG38" si="13">AF38+1</f>
        <v>2046</v>
      </c>
      <c r="AH38" s="15">
        <f t="shared" ref="AH38" si="14">AG38+1</f>
        <v>2047</v>
      </c>
      <c r="AI38" s="15">
        <f t="shared" ref="AI38" si="15">AH38+1</f>
        <v>2048</v>
      </c>
      <c r="AJ38" s="15">
        <f t="shared" ref="AJ38" si="16">AI38+1</f>
        <v>2049</v>
      </c>
      <c r="AK38" s="15">
        <f t="shared" ref="AK38" si="17">AJ38+1</f>
        <v>2050</v>
      </c>
    </row>
    <row r="39" spans="1:37" x14ac:dyDescent="0.3">
      <c r="A39" s="18" t="s">
        <v>21</v>
      </c>
      <c r="B39" s="35">
        <v>0</v>
      </c>
      <c r="C39" s="35">
        <v>0</v>
      </c>
      <c r="D39" s="35">
        <v>0</v>
      </c>
      <c r="E39" s="35">
        <v>0</v>
      </c>
      <c r="F39" s="35">
        <v>0</v>
      </c>
      <c r="G39" s="35">
        <v>0</v>
      </c>
      <c r="H39" s="35">
        <v>0</v>
      </c>
      <c r="I39" s="35">
        <v>0</v>
      </c>
      <c r="J39" s="35">
        <v>0</v>
      </c>
      <c r="K39" s="35">
        <v>0</v>
      </c>
      <c r="L39" s="35">
        <v>0</v>
      </c>
      <c r="M39" s="35">
        <v>0</v>
      </c>
      <c r="N39" s="35">
        <v>0</v>
      </c>
      <c r="O39" s="35">
        <v>0</v>
      </c>
      <c r="P39" s="35">
        <v>0</v>
      </c>
      <c r="Q39" s="35">
        <v>0</v>
      </c>
      <c r="R39" s="35">
        <v>0</v>
      </c>
      <c r="S39" s="35">
        <v>0</v>
      </c>
      <c r="T39" s="35">
        <v>0</v>
      </c>
      <c r="U39" s="35">
        <v>0</v>
      </c>
      <c r="V39" s="35">
        <v>0</v>
      </c>
      <c r="W39" s="35">
        <v>0</v>
      </c>
      <c r="X39" s="35">
        <v>0</v>
      </c>
      <c r="Y39" s="35">
        <v>0</v>
      </c>
      <c r="Z39" s="35">
        <v>0</v>
      </c>
      <c r="AA39" s="35">
        <v>0</v>
      </c>
      <c r="AB39" s="35">
        <v>0</v>
      </c>
      <c r="AC39" s="35">
        <v>0</v>
      </c>
      <c r="AD39" s="35">
        <v>0</v>
      </c>
      <c r="AE39" s="35">
        <v>0</v>
      </c>
      <c r="AF39" s="35">
        <v>0</v>
      </c>
      <c r="AG39" s="35">
        <v>0</v>
      </c>
      <c r="AH39" s="35">
        <v>0</v>
      </c>
      <c r="AI39" s="35">
        <v>0</v>
      </c>
      <c r="AJ39" s="35">
        <v>0</v>
      </c>
      <c r="AK39" s="35">
        <v>0</v>
      </c>
    </row>
    <row r="40" spans="1:37" x14ac:dyDescent="0.3">
      <c r="A40" s="22"/>
      <c r="B40" s="56"/>
      <c r="C40" s="56"/>
      <c r="D40" s="56"/>
      <c r="E40" s="56"/>
      <c r="F40" s="56"/>
      <c r="G40" s="57"/>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row>
    <row r="41" spans="1:37" s="4" customFormat="1" x14ac:dyDescent="0.3">
      <c r="A41" s="20" t="s">
        <v>61</v>
      </c>
      <c r="B41" s="45"/>
      <c r="C41" s="45"/>
      <c r="D41" s="45"/>
      <c r="E41" s="45"/>
      <c r="F41" s="45"/>
      <c r="G41" s="45"/>
      <c r="H41" s="45"/>
      <c r="I41" s="45"/>
      <c r="J41" s="45"/>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row>
    <row r="42" spans="1:37" x14ac:dyDescent="0.3">
      <c r="A42" s="40" t="s">
        <v>50</v>
      </c>
      <c r="B42" s="132" t="s">
        <v>51</v>
      </c>
      <c r="C42" s="132"/>
      <c r="D42" s="132"/>
      <c r="E42" s="132"/>
      <c r="F42" s="132"/>
      <c r="G42" s="132"/>
      <c r="H42" s="132"/>
      <c r="I42" s="132"/>
      <c r="J42" s="132"/>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row>
    <row r="43" spans="1:37" x14ac:dyDescent="0.3">
      <c r="A43" s="39">
        <v>0</v>
      </c>
      <c r="B43" s="128" t="s">
        <v>62</v>
      </c>
      <c r="C43" s="129"/>
      <c r="D43" s="129"/>
      <c r="E43" s="129"/>
      <c r="F43" s="129"/>
      <c r="G43" s="129"/>
      <c r="H43" s="129"/>
      <c r="I43" s="129"/>
      <c r="J43" s="130"/>
      <c r="T43" s="56"/>
      <c r="U43" s="56"/>
      <c r="V43" s="56"/>
      <c r="W43" s="56"/>
      <c r="X43" s="56"/>
      <c r="Y43" s="56"/>
      <c r="Z43" s="56"/>
      <c r="AA43" s="56"/>
      <c r="AB43" s="56"/>
      <c r="AC43" s="56"/>
      <c r="AD43" s="56"/>
      <c r="AE43" s="56"/>
      <c r="AF43" s="56"/>
      <c r="AG43" s="56"/>
      <c r="AH43" s="56"/>
      <c r="AI43" s="56"/>
      <c r="AJ43" s="56"/>
      <c r="AK43" s="56"/>
    </row>
    <row r="44" spans="1:37" x14ac:dyDescent="0.3">
      <c r="A44" s="39">
        <v>1</v>
      </c>
      <c r="B44" s="132" t="s">
        <v>71</v>
      </c>
      <c r="C44" s="132"/>
      <c r="D44" s="132"/>
      <c r="E44" s="132"/>
      <c r="F44" s="132"/>
      <c r="G44" s="132"/>
      <c r="H44" s="132"/>
      <c r="I44" s="132"/>
      <c r="J44" s="132"/>
      <c r="T44" s="56"/>
      <c r="U44" s="56"/>
      <c r="V44" s="56"/>
      <c r="W44" s="56"/>
      <c r="X44" s="56"/>
      <c r="Y44" s="56"/>
      <c r="Z44" s="56"/>
      <c r="AA44" s="56"/>
      <c r="AB44" s="56"/>
      <c r="AC44" s="56"/>
      <c r="AD44" s="56"/>
      <c r="AE44" s="56"/>
      <c r="AF44" s="56"/>
      <c r="AG44" s="56"/>
      <c r="AH44" s="56"/>
      <c r="AI44" s="56"/>
      <c r="AJ44" s="56"/>
      <c r="AK44" s="56"/>
    </row>
    <row r="45" spans="1:37" ht="12" customHeight="1" x14ac:dyDescent="0.3">
      <c r="A45" s="39">
        <v>2</v>
      </c>
      <c r="B45" s="132" t="s">
        <v>68</v>
      </c>
      <c r="C45" s="132"/>
      <c r="D45" s="132"/>
      <c r="E45" s="132"/>
      <c r="F45" s="132"/>
      <c r="G45" s="132"/>
      <c r="H45" s="132"/>
      <c r="I45" s="132"/>
      <c r="J45" s="132"/>
    </row>
    <row r="46" spans="1:37" ht="12" customHeight="1" x14ac:dyDescent="0.3">
      <c r="A46" s="39">
        <v>3</v>
      </c>
      <c r="B46" s="132" t="s">
        <v>65</v>
      </c>
      <c r="C46" s="132"/>
      <c r="D46" s="132"/>
      <c r="E46" s="132"/>
      <c r="F46" s="132"/>
      <c r="G46" s="132"/>
      <c r="H46" s="132"/>
      <c r="I46" s="132"/>
      <c r="J46" s="132"/>
    </row>
    <row r="47" spans="1:37" ht="12" customHeight="1" x14ac:dyDescent="0.3">
      <c r="A47" s="39">
        <v>4</v>
      </c>
      <c r="B47" s="128" t="s">
        <v>70</v>
      </c>
      <c r="C47" s="129"/>
      <c r="D47" s="129"/>
      <c r="E47" s="129"/>
      <c r="F47" s="129"/>
      <c r="G47" s="129"/>
      <c r="H47" s="129"/>
      <c r="I47" s="129"/>
      <c r="J47" s="130"/>
    </row>
    <row r="48" spans="1:37" ht="12" customHeight="1" x14ac:dyDescent="0.3">
      <c r="A48" s="39">
        <v>5</v>
      </c>
      <c r="B48" s="128" t="s">
        <v>67</v>
      </c>
      <c r="C48" s="129"/>
      <c r="D48" s="129"/>
      <c r="E48" s="129"/>
      <c r="F48" s="129"/>
      <c r="G48" s="129"/>
      <c r="H48" s="129"/>
      <c r="I48" s="129"/>
      <c r="J48" s="130"/>
    </row>
    <row r="49" spans="1:38" ht="12" customHeight="1" x14ac:dyDescent="0.3">
      <c r="A49" s="39">
        <v>6</v>
      </c>
      <c r="B49" s="128" t="s">
        <v>64</v>
      </c>
      <c r="C49" s="129"/>
      <c r="D49" s="129"/>
      <c r="E49" s="129"/>
      <c r="F49" s="129"/>
      <c r="G49" s="129"/>
      <c r="H49" s="129"/>
      <c r="I49" s="129"/>
      <c r="J49" s="130"/>
    </row>
    <row r="50" spans="1:38" ht="12" customHeight="1" x14ac:dyDescent="0.3">
      <c r="A50" s="39">
        <v>7</v>
      </c>
      <c r="B50" s="128" t="s">
        <v>72</v>
      </c>
      <c r="C50" s="129"/>
      <c r="D50" s="129"/>
      <c r="E50" s="129"/>
      <c r="F50" s="129"/>
      <c r="G50" s="129"/>
      <c r="H50" s="129"/>
      <c r="I50" s="129"/>
      <c r="J50" s="130"/>
    </row>
    <row r="51" spans="1:38" ht="12" customHeight="1" x14ac:dyDescent="0.3">
      <c r="A51" s="39">
        <v>8</v>
      </c>
      <c r="B51" s="128" t="s">
        <v>69</v>
      </c>
      <c r="C51" s="129"/>
      <c r="D51" s="129"/>
      <c r="E51" s="129"/>
      <c r="F51" s="129"/>
      <c r="G51" s="129"/>
      <c r="H51" s="129"/>
      <c r="I51" s="129"/>
      <c r="J51" s="130"/>
    </row>
    <row r="52" spans="1:38" ht="12" customHeight="1" x14ac:dyDescent="0.3">
      <c r="A52" s="39">
        <v>9</v>
      </c>
      <c r="B52" s="128" t="s">
        <v>66</v>
      </c>
      <c r="C52" s="129"/>
      <c r="D52" s="129"/>
      <c r="E52" s="129"/>
      <c r="F52" s="129"/>
      <c r="G52" s="129"/>
      <c r="H52" s="129"/>
      <c r="I52" s="129"/>
      <c r="J52" s="130"/>
    </row>
    <row r="53" spans="1:38" ht="12" customHeight="1" x14ac:dyDescent="0.3">
      <c r="A53" s="39">
        <v>10</v>
      </c>
      <c r="B53" s="128" t="s">
        <v>63</v>
      </c>
      <c r="C53" s="129"/>
      <c r="D53" s="129"/>
      <c r="E53" s="129"/>
      <c r="F53" s="129"/>
      <c r="G53" s="129"/>
      <c r="H53" s="129"/>
      <c r="I53" s="129"/>
      <c r="J53" s="130"/>
    </row>
    <row r="54" spans="1:38" ht="12" customHeight="1" x14ac:dyDescent="0.3">
      <c r="A54" s="41" t="s">
        <v>93</v>
      </c>
      <c r="B54" s="127">
        <v>0</v>
      </c>
      <c r="C54" s="127"/>
      <c r="D54" s="127"/>
      <c r="E54" s="127"/>
      <c r="F54" s="127"/>
      <c r="G54" s="127"/>
      <c r="H54" s="127"/>
      <c r="I54" s="127"/>
      <c r="J54" s="127"/>
    </row>
    <row r="55" spans="1:38" s="4" customFormat="1" ht="12" customHeight="1" x14ac:dyDescent="0.3">
      <c r="A55" s="20" t="s">
        <v>60</v>
      </c>
      <c r="B55" s="20"/>
      <c r="C55" s="20"/>
      <c r="D55" s="20"/>
      <c r="E55" s="20"/>
      <c r="F55" s="20"/>
      <c r="G55" s="20"/>
      <c r="H55" s="20"/>
      <c r="I55" s="20"/>
    </row>
    <row r="56" spans="1:38" ht="12" customHeight="1" x14ac:dyDescent="0.3">
      <c r="A56" s="133"/>
      <c r="B56" s="134"/>
      <c r="C56" s="26">
        <v>2015</v>
      </c>
      <c r="D56" s="26">
        <v>2016</v>
      </c>
      <c r="E56" s="26">
        <v>2017</v>
      </c>
      <c r="F56" s="26">
        <v>2018</v>
      </c>
      <c r="G56" s="26">
        <v>2019</v>
      </c>
      <c r="H56" s="26">
        <v>2020</v>
      </c>
      <c r="I56" s="26">
        <v>2021</v>
      </c>
      <c r="J56" s="26">
        <v>2022</v>
      </c>
      <c r="K56" s="26">
        <v>2023</v>
      </c>
      <c r="L56" s="26">
        <v>2024</v>
      </c>
      <c r="M56" s="26">
        <v>2025</v>
      </c>
      <c r="N56" s="26">
        <v>2026</v>
      </c>
      <c r="O56" s="26">
        <v>2027</v>
      </c>
      <c r="P56" s="26">
        <v>2028</v>
      </c>
      <c r="Q56" s="26">
        <v>2029</v>
      </c>
      <c r="R56" s="26">
        <v>2030</v>
      </c>
      <c r="S56" s="26">
        <v>2031</v>
      </c>
      <c r="T56" s="26">
        <v>2032</v>
      </c>
      <c r="U56" s="26">
        <v>2033</v>
      </c>
      <c r="V56" s="26">
        <v>2034</v>
      </c>
      <c r="W56" s="26">
        <v>2035</v>
      </c>
      <c r="X56" s="26">
        <v>2036</v>
      </c>
      <c r="Y56" s="26">
        <v>2037</v>
      </c>
      <c r="Z56" s="26">
        <v>2038</v>
      </c>
      <c r="AA56" s="26">
        <v>2039</v>
      </c>
      <c r="AB56" s="26">
        <v>2040</v>
      </c>
      <c r="AC56" s="26">
        <v>2041</v>
      </c>
      <c r="AD56" s="26">
        <v>2042</v>
      </c>
      <c r="AE56" s="26">
        <v>2043</v>
      </c>
      <c r="AF56" s="26">
        <v>2044</v>
      </c>
      <c r="AG56" s="26">
        <v>2045</v>
      </c>
      <c r="AH56" s="26">
        <v>2046</v>
      </c>
      <c r="AI56" s="26">
        <v>2047</v>
      </c>
      <c r="AJ56" s="26">
        <v>2048</v>
      </c>
      <c r="AK56" s="26">
        <v>2049</v>
      </c>
      <c r="AL56" s="26">
        <v>2050</v>
      </c>
    </row>
    <row r="57" spans="1:38" ht="12" customHeight="1" x14ac:dyDescent="0.3">
      <c r="A57" s="14" t="s">
        <v>6</v>
      </c>
      <c r="B57" s="19" t="s">
        <v>11</v>
      </c>
      <c r="C57" s="36">
        <v>5344714.6444863174</v>
      </c>
      <c r="D57" s="36">
        <v>5416260.9280217597</v>
      </c>
      <c r="E57" s="36">
        <v>5438489.8282626886</v>
      </c>
      <c r="F57" s="36">
        <v>5409995.5561399534</v>
      </c>
      <c r="G57" s="36">
        <v>4969098.9397850437</v>
      </c>
      <c r="H57" s="36">
        <v>5330007.1138057662</v>
      </c>
      <c r="I57" s="36">
        <v>5848410.4150438346</v>
      </c>
      <c r="J57" s="36">
        <v>6069492.4637208665</v>
      </c>
      <c r="K57" s="36">
        <v>6069492.4637208665</v>
      </c>
      <c r="L57" s="36">
        <v>6069492.4637208665</v>
      </c>
      <c r="M57" s="36">
        <v>6069492.4637208665</v>
      </c>
      <c r="N57" s="36">
        <v>6069492.4637208665</v>
      </c>
      <c r="O57" s="36">
        <v>6069492.4637208665</v>
      </c>
      <c r="P57" s="36">
        <v>6069492.4637208665</v>
      </c>
      <c r="Q57" s="36">
        <v>6069492.4637208665</v>
      </c>
      <c r="R57" s="36">
        <v>6069492.4637208665</v>
      </c>
      <c r="S57" s="36">
        <v>6069492.4637208665</v>
      </c>
      <c r="T57" s="36">
        <v>6069492.4637208665</v>
      </c>
      <c r="U57" s="36">
        <v>6069492.4637208665</v>
      </c>
      <c r="V57" s="36">
        <v>6069492.4637208665</v>
      </c>
      <c r="W57" s="36">
        <v>6069492.4637208665</v>
      </c>
      <c r="X57" s="36">
        <v>6069492.4637208665</v>
      </c>
      <c r="Y57" s="36">
        <v>6069492.4637208665</v>
      </c>
      <c r="Z57" s="36">
        <v>6069492.4637208665</v>
      </c>
      <c r="AA57" s="36">
        <v>6069492.4637208665</v>
      </c>
      <c r="AB57" s="36">
        <v>6069492.4637208665</v>
      </c>
      <c r="AC57" s="36">
        <v>6069492.4637208665</v>
      </c>
      <c r="AD57" s="36">
        <v>6069492.4637208665</v>
      </c>
      <c r="AE57" s="36">
        <v>6069492.4637208665</v>
      </c>
      <c r="AF57" s="36">
        <v>6069492.4637208665</v>
      </c>
      <c r="AG57" s="36">
        <v>6069492.4637208665</v>
      </c>
      <c r="AH57" s="36">
        <v>6069492.4637208665</v>
      </c>
      <c r="AI57" s="36">
        <v>6069492.4637208665</v>
      </c>
      <c r="AJ57" s="36">
        <v>6069492.4637208665</v>
      </c>
      <c r="AK57" s="36">
        <v>6069492.4637208665</v>
      </c>
      <c r="AL57" s="36">
        <v>6069492.4637208665</v>
      </c>
    </row>
    <row r="58" spans="1:38" x14ac:dyDescent="0.3">
      <c r="A58" s="14" t="s">
        <v>6</v>
      </c>
      <c r="B58" s="19" t="s">
        <v>12</v>
      </c>
      <c r="C58" s="36">
        <v>2065459.8902459808</v>
      </c>
      <c r="D58" s="36">
        <v>1349463.4429122803</v>
      </c>
      <c r="E58" s="36">
        <v>1633788.6599499851</v>
      </c>
      <c r="F58" s="36">
        <v>2101907.255457107</v>
      </c>
      <c r="G58" s="36">
        <v>2103657.0192918899</v>
      </c>
      <c r="H58" s="36">
        <v>1898711.8882456017</v>
      </c>
      <c r="I58" s="36">
        <v>1890478.7228781229</v>
      </c>
      <c r="J58" s="36">
        <v>1961942.7411965264</v>
      </c>
      <c r="K58" s="36">
        <v>1961942.7411965264</v>
      </c>
      <c r="L58" s="36">
        <v>1961942.7411965264</v>
      </c>
      <c r="M58" s="36">
        <v>1961942.7411965264</v>
      </c>
      <c r="N58" s="36">
        <v>1961942.7411965264</v>
      </c>
      <c r="O58" s="36">
        <v>1961942.7411965264</v>
      </c>
      <c r="P58" s="36">
        <v>1961942.7411965264</v>
      </c>
      <c r="Q58" s="36">
        <v>1961942.7411965264</v>
      </c>
      <c r="R58" s="36">
        <v>1961942.7411965264</v>
      </c>
      <c r="S58" s="36">
        <v>1961942.7411965264</v>
      </c>
      <c r="T58" s="36">
        <v>1961942.7411965264</v>
      </c>
      <c r="U58" s="36">
        <v>1961942.7411965264</v>
      </c>
      <c r="V58" s="36">
        <v>1961942.7411965264</v>
      </c>
      <c r="W58" s="36">
        <v>1961942.7411965264</v>
      </c>
      <c r="X58" s="36">
        <v>1961942.7411965264</v>
      </c>
      <c r="Y58" s="36">
        <v>1961942.7411965264</v>
      </c>
      <c r="Z58" s="36">
        <v>1961942.7411965264</v>
      </c>
      <c r="AA58" s="36">
        <v>1961942.7411965264</v>
      </c>
      <c r="AB58" s="36">
        <v>1961942.7411965264</v>
      </c>
      <c r="AC58" s="36">
        <v>1961942.7411965264</v>
      </c>
      <c r="AD58" s="36">
        <v>1961942.7411965264</v>
      </c>
      <c r="AE58" s="36">
        <v>1961942.7411965264</v>
      </c>
      <c r="AF58" s="36">
        <v>1961942.7411965264</v>
      </c>
      <c r="AG58" s="36">
        <v>1961942.7411965264</v>
      </c>
      <c r="AH58" s="36">
        <v>1961942.7411965264</v>
      </c>
      <c r="AI58" s="36">
        <v>1961942.7411965264</v>
      </c>
      <c r="AJ58" s="36">
        <v>1961942.7411965264</v>
      </c>
      <c r="AK58" s="36">
        <v>1961942.7411965264</v>
      </c>
      <c r="AL58" s="36">
        <v>1961942.7411965264</v>
      </c>
    </row>
    <row r="59" spans="1:38" x14ac:dyDescent="0.3">
      <c r="A59" s="14" t="s">
        <v>6</v>
      </c>
      <c r="B59" s="19" t="s">
        <v>13</v>
      </c>
      <c r="C59" s="36">
        <v>3870357.1050635842</v>
      </c>
      <c r="D59" s="36">
        <v>3480174.4209653386</v>
      </c>
      <c r="E59" s="36">
        <v>3846982.7656138497</v>
      </c>
      <c r="F59" s="36">
        <v>3508339.8828098681</v>
      </c>
      <c r="G59" s="36">
        <v>9412821.524421135</v>
      </c>
      <c r="H59" s="36">
        <v>5263399.3178522689</v>
      </c>
      <c r="I59" s="36">
        <v>5164148.1714941207</v>
      </c>
      <c r="J59" s="36">
        <v>5359363.6875750162</v>
      </c>
      <c r="K59" s="36">
        <v>5359363.6875750162</v>
      </c>
      <c r="L59" s="36">
        <v>5359363.6875750162</v>
      </c>
      <c r="M59" s="36">
        <v>5359363.6875750162</v>
      </c>
      <c r="N59" s="36">
        <v>5359363.6875750162</v>
      </c>
      <c r="O59" s="36">
        <v>5359363.6875750162</v>
      </c>
      <c r="P59" s="36">
        <v>5359363.6875750162</v>
      </c>
      <c r="Q59" s="36">
        <v>5359363.6875750162</v>
      </c>
      <c r="R59" s="36">
        <v>5359363.6875750162</v>
      </c>
      <c r="S59" s="36">
        <v>5359363.6875750162</v>
      </c>
      <c r="T59" s="36">
        <v>5359363.6875750162</v>
      </c>
      <c r="U59" s="36">
        <v>5359363.6875750162</v>
      </c>
      <c r="V59" s="36">
        <v>5359363.6875750162</v>
      </c>
      <c r="W59" s="36">
        <v>5359363.6875750162</v>
      </c>
      <c r="X59" s="36">
        <v>5359363.6875750162</v>
      </c>
      <c r="Y59" s="36">
        <v>5359363.6875750162</v>
      </c>
      <c r="Z59" s="36">
        <v>5359363.6875750162</v>
      </c>
      <c r="AA59" s="36">
        <v>5359363.6875750162</v>
      </c>
      <c r="AB59" s="36">
        <v>5359363.6875750162</v>
      </c>
      <c r="AC59" s="36">
        <v>5359363.6875750162</v>
      </c>
      <c r="AD59" s="36">
        <v>5359363.6875750162</v>
      </c>
      <c r="AE59" s="36">
        <v>5359363.6875750162</v>
      </c>
      <c r="AF59" s="36">
        <v>5359363.6875750162</v>
      </c>
      <c r="AG59" s="36">
        <v>5359363.6875750162</v>
      </c>
      <c r="AH59" s="36">
        <v>5359363.6875750162</v>
      </c>
      <c r="AI59" s="36">
        <v>5359363.6875750162</v>
      </c>
      <c r="AJ59" s="36">
        <v>5359363.6875750162</v>
      </c>
      <c r="AK59" s="36">
        <v>5359363.6875750162</v>
      </c>
      <c r="AL59" s="36">
        <v>5359363.6875750162</v>
      </c>
    </row>
    <row r="60" spans="1:38" x14ac:dyDescent="0.3">
      <c r="A60" s="14" t="s">
        <v>6</v>
      </c>
      <c r="B60" s="19" t="s">
        <v>14</v>
      </c>
      <c r="C60" s="36">
        <v>641341.41687280335</v>
      </c>
      <c r="D60" s="36">
        <v>618202.89696019294</v>
      </c>
      <c r="E60" s="36">
        <v>1336902.2334253059</v>
      </c>
      <c r="F60" s="36">
        <v>1178907.5877423577</v>
      </c>
      <c r="G60" s="36">
        <v>640544.91478647245</v>
      </c>
      <c r="H60" s="36">
        <v>727243.29781888833</v>
      </c>
      <c r="I60" s="36">
        <v>725064.8585499695</v>
      </c>
      <c r="J60" s="36">
        <v>752473.81465530931</v>
      </c>
      <c r="K60" s="36">
        <v>752473.81465530931</v>
      </c>
      <c r="L60" s="36">
        <v>752473.81465530931</v>
      </c>
      <c r="M60" s="36">
        <v>752473.81465530931</v>
      </c>
      <c r="N60" s="36">
        <v>752473.81465530931</v>
      </c>
      <c r="O60" s="36">
        <v>752473.81465530931</v>
      </c>
      <c r="P60" s="36">
        <v>752473.81465530931</v>
      </c>
      <c r="Q60" s="36">
        <v>752473.81465530931</v>
      </c>
      <c r="R60" s="36">
        <v>752473.81465530931</v>
      </c>
      <c r="S60" s="36">
        <v>752473.81465530931</v>
      </c>
      <c r="T60" s="36">
        <v>752473.81465530931</v>
      </c>
      <c r="U60" s="36">
        <v>752473.81465530931</v>
      </c>
      <c r="V60" s="36">
        <v>752473.81465530931</v>
      </c>
      <c r="W60" s="36">
        <v>752473.81465530931</v>
      </c>
      <c r="X60" s="36">
        <v>752473.81465530931</v>
      </c>
      <c r="Y60" s="36">
        <v>752473.81465530931</v>
      </c>
      <c r="Z60" s="36">
        <v>752473.81465530931</v>
      </c>
      <c r="AA60" s="36">
        <v>752473.81465530931</v>
      </c>
      <c r="AB60" s="36">
        <v>752473.81465530931</v>
      </c>
      <c r="AC60" s="36">
        <v>752473.81465530931</v>
      </c>
      <c r="AD60" s="36">
        <v>752473.81465530931</v>
      </c>
      <c r="AE60" s="36">
        <v>752473.81465530931</v>
      </c>
      <c r="AF60" s="36">
        <v>752473.81465530931</v>
      </c>
      <c r="AG60" s="36">
        <v>752473.81465530931</v>
      </c>
      <c r="AH60" s="36">
        <v>752473.81465530931</v>
      </c>
      <c r="AI60" s="36">
        <v>752473.81465530931</v>
      </c>
      <c r="AJ60" s="36">
        <v>752473.81465530931</v>
      </c>
      <c r="AK60" s="36">
        <v>752473.81465530931</v>
      </c>
      <c r="AL60" s="36">
        <v>752473.81465530931</v>
      </c>
    </row>
    <row r="61" spans="1:38" x14ac:dyDescent="0.3">
      <c r="A61" s="14" t="s">
        <v>6</v>
      </c>
      <c r="B61" s="19" t="s">
        <v>15</v>
      </c>
      <c r="C61" s="36">
        <v>407697.49570129812</v>
      </c>
      <c r="D61" s="36">
        <v>350795.06587928126</v>
      </c>
      <c r="E61" s="36">
        <v>889335.17048124538</v>
      </c>
      <c r="F61" s="36">
        <v>339814.67390704865</v>
      </c>
      <c r="G61" s="36">
        <v>254472.55890015498</v>
      </c>
      <c r="H61" s="36">
        <v>445652.48784067173</v>
      </c>
      <c r="I61" s="36">
        <v>491912.85540268861</v>
      </c>
      <c r="J61" s="36">
        <v>510508.18201712205</v>
      </c>
      <c r="K61" s="36">
        <v>510508.18201712205</v>
      </c>
      <c r="L61" s="36">
        <v>510508.18201712205</v>
      </c>
      <c r="M61" s="36">
        <v>510508.18201712205</v>
      </c>
      <c r="N61" s="36">
        <v>510508.18201712205</v>
      </c>
      <c r="O61" s="36">
        <v>510508.18201712205</v>
      </c>
      <c r="P61" s="36">
        <v>510508.18201712205</v>
      </c>
      <c r="Q61" s="36">
        <v>510508.18201712205</v>
      </c>
      <c r="R61" s="36">
        <v>510508.18201712205</v>
      </c>
      <c r="S61" s="36">
        <v>510508.18201712205</v>
      </c>
      <c r="T61" s="36">
        <v>510508.18201712205</v>
      </c>
      <c r="U61" s="36">
        <v>510508.18201712205</v>
      </c>
      <c r="V61" s="36">
        <v>510508.18201712205</v>
      </c>
      <c r="W61" s="36">
        <v>510508.18201712205</v>
      </c>
      <c r="X61" s="36">
        <v>510508.18201712205</v>
      </c>
      <c r="Y61" s="36">
        <v>510508.18201712205</v>
      </c>
      <c r="Z61" s="36">
        <v>510508.18201712205</v>
      </c>
      <c r="AA61" s="36">
        <v>510508.18201712205</v>
      </c>
      <c r="AB61" s="36">
        <v>510508.18201712205</v>
      </c>
      <c r="AC61" s="36">
        <v>510508.18201712205</v>
      </c>
      <c r="AD61" s="36">
        <v>510508.18201712205</v>
      </c>
      <c r="AE61" s="36">
        <v>510508.18201712205</v>
      </c>
      <c r="AF61" s="36">
        <v>510508.18201712205</v>
      </c>
      <c r="AG61" s="36">
        <v>510508.18201712205</v>
      </c>
      <c r="AH61" s="36">
        <v>510508.18201712205</v>
      </c>
      <c r="AI61" s="36">
        <v>510508.18201712205</v>
      </c>
      <c r="AJ61" s="36">
        <v>510508.18201712205</v>
      </c>
      <c r="AK61" s="36">
        <v>510508.18201712205</v>
      </c>
      <c r="AL61" s="36">
        <v>510508.18201712205</v>
      </c>
    </row>
    <row r="62" spans="1:38" ht="13.8" customHeight="1" x14ac:dyDescent="0.3">
      <c r="A62" s="14" t="s">
        <v>7</v>
      </c>
      <c r="B62" s="19" t="s">
        <v>11</v>
      </c>
      <c r="C62" s="36">
        <v>437627.55037414713</v>
      </c>
      <c r="D62" s="36">
        <v>430346.51454592211</v>
      </c>
      <c r="E62" s="36">
        <v>445253.01386806433</v>
      </c>
      <c r="F62" s="36">
        <v>452006.25742797024</v>
      </c>
      <c r="G62" s="36">
        <v>369864.93408282468</v>
      </c>
      <c r="H62" s="36">
        <v>338224.98645758216</v>
      </c>
      <c r="I62" s="36">
        <v>533764.16934208421</v>
      </c>
      <c r="J62" s="36">
        <v>478441.20361373003</v>
      </c>
      <c r="K62" s="36">
        <v>478441.20361373003</v>
      </c>
      <c r="L62" s="36">
        <v>478441.20361373003</v>
      </c>
      <c r="M62" s="36">
        <v>478441.20361373003</v>
      </c>
      <c r="N62" s="36">
        <v>478441.20361373003</v>
      </c>
      <c r="O62" s="36">
        <v>478441.20361373003</v>
      </c>
      <c r="P62" s="36">
        <v>478441.20361373003</v>
      </c>
      <c r="Q62" s="36">
        <v>478441.20361373003</v>
      </c>
      <c r="R62" s="36">
        <v>478441.20361373003</v>
      </c>
      <c r="S62" s="36">
        <v>478441.20361373003</v>
      </c>
      <c r="T62" s="36">
        <v>478441.20361373003</v>
      </c>
      <c r="U62" s="36">
        <v>478441.20361373003</v>
      </c>
      <c r="V62" s="36">
        <v>478441.20361373003</v>
      </c>
      <c r="W62" s="36">
        <v>478441.20361373003</v>
      </c>
      <c r="X62" s="36">
        <v>478441.20361373003</v>
      </c>
      <c r="Y62" s="36">
        <v>478441.20361373003</v>
      </c>
      <c r="Z62" s="36">
        <v>478441.20361373003</v>
      </c>
      <c r="AA62" s="36">
        <v>478441.20361373003</v>
      </c>
      <c r="AB62" s="36">
        <v>478441.20361373003</v>
      </c>
      <c r="AC62" s="36">
        <v>478441.20361373003</v>
      </c>
      <c r="AD62" s="36">
        <v>478441.20361373003</v>
      </c>
      <c r="AE62" s="36">
        <v>478441.20361373003</v>
      </c>
      <c r="AF62" s="36">
        <v>478441.20361373003</v>
      </c>
      <c r="AG62" s="36">
        <v>478441.20361373003</v>
      </c>
      <c r="AH62" s="36">
        <v>478441.20361373003</v>
      </c>
      <c r="AI62" s="36">
        <v>478441.20361373003</v>
      </c>
      <c r="AJ62" s="36">
        <v>478441.20361373003</v>
      </c>
      <c r="AK62" s="36">
        <v>478441.20361373003</v>
      </c>
      <c r="AL62" s="36">
        <v>478441.20361373003</v>
      </c>
    </row>
    <row r="63" spans="1:38" x14ac:dyDescent="0.3">
      <c r="A63" s="14" t="s">
        <v>7</v>
      </c>
      <c r="B63" s="19" t="s">
        <v>12</v>
      </c>
      <c r="C63" s="36">
        <v>26740360.408882901</v>
      </c>
      <c r="D63" s="36">
        <v>27264339.035599999</v>
      </c>
      <c r="E63" s="36">
        <v>27462374.607652757</v>
      </c>
      <c r="F63" s="36">
        <v>27420143.27660973</v>
      </c>
      <c r="G63" s="36">
        <v>22252061.971656416</v>
      </c>
      <c r="H63" s="36">
        <v>22692220.16108875</v>
      </c>
      <c r="I63" s="36">
        <v>23775868.551750127</v>
      </c>
      <c r="J63" s="36">
        <v>21311575.074217487</v>
      </c>
      <c r="K63" s="36">
        <v>21311575.074217487</v>
      </c>
      <c r="L63" s="36">
        <v>21311575.074217487</v>
      </c>
      <c r="M63" s="36">
        <v>21311575.074217487</v>
      </c>
      <c r="N63" s="36">
        <v>21311575.074217487</v>
      </c>
      <c r="O63" s="36">
        <v>21311575.074217487</v>
      </c>
      <c r="P63" s="36">
        <v>21311575.074217487</v>
      </c>
      <c r="Q63" s="36">
        <v>21311575.074217487</v>
      </c>
      <c r="R63" s="36">
        <v>21311575.074217487</v>
      </c>
      <c r="S63" s="36">
        <v>21311575.074217487</v>
      </c>
      <c r="T63" s="36">
        <v>21311575.074217487</v>
      </c>
      <c r="U63" s="36">
        <v>21311575.074217487</v>
      </c>
      <c r="V63" s="36">
        <v>21311575.074217487</v>
      </c>
      <c r="W63" s="36">
        <v>21311575.074217487</v>
      </c>
      <c r="X63" s="36">
        <v>21311575.074217487</v>
      </c>
      <c r="Y63" s="36">
        <v>21311575.074217487</v>
      </c>
      <c r="Z63" s="36">
        <v>21311575.074217487</v>
      </c>
      <c r="AA63" s="36">
        <v>21311575.074217487</v>
      </c>
      <c r="AB63" s="36">
        <v>21311575.074217487</v>
      </c>
      <c r="AC63" s="36">
        <v>21311575.074217487</v>
      </c>
      <c r="AD63" s="36">
        <v>21311575.074217487</v>
      </c>
      <c r="AE63" s="36">
        <v>21311575.074217487</v>
      </c>
      <c r="AF63" s="36">
        <v>21311575.074217487</v>
      </c>
      <c r="AG63" s="36">
        <v>21311575.074217487</v>
      </c>
      <c r="AH63" s="36">
        <v>21311575.074217487</v>
      </c>
      <c r="AI63" s="36">
        <v>21311575.074217487</v>
      </c>
      <c r="AJ63" s="36">
        <v>21311575.074217487</v>
      </c>
      <c r="AK63" s="36">
        <v>21311575.074217487</v>
      </c>
      <c r="AL63" s="36">
        <v>21311575.074217487</v>
      </c>
    </row>
    <row r="64" spans="1:38" x14ac:dyDescent="0.3">
      <c r="A64" s="14" t="s">
        <v>7</v>
      </c>
      <c r="B64" s="19" t="s">
        <v>13</v>
      </c>
      <c r="C64" s="36">
        <v>0</v>
      </c>
      <c r="D64" s="36">
        <v>0</v>
      </c>
      <c r="E64" s="36">
        <v>0</v>
      </c>
      <c r="F64" s="36">
        <v>0</v>
      </c>
      <c r="G64" s="36">
        <v>0</v>
      </c>
      <c r="H64" s="36">
        <v>0</v>
      </c>
      <c r="I64" s="36">
        <v>0</v>
      </c>
      <c r="J64" s="36">
        <v>0</v>
      </c>
      <c r="K64" s="36">
        <v>0</v>
      </c>
      <c r="L64" s="36">
        <v>0</v>
      </c>
      <c r="M64" s="36">
        <v>0</v>
      </c>
      <c r="N64" s="36">
        <v>0</v>
      </c>
      <c r="O64" s="36">
        <v>0</v>
      </c>
      <c r="P64" s="36">
        <v>0</v>
      </c>
      <c r="Q64" s="36">
        <v>0</v>
      </c>
      <c r="R64" s="36">
        <v>0</v>
      </c>
      <c r="S64" s="36">
        <v>0</v>
      </c>
      <c r="T64" s="36">
        <v>0</v>
      </c>
      <c r="U64" s="36">
        <v>0</v>
      </c>
      <c r="V64" s="36">
        <v>0</v>
      </c>
      <c r="W64" s="36">
        <v>0</v>
      </c>
      <c r="X64" s="36">
        <v>0</v>
      </c>
      <c r="Y64" s="36">
        <v>0</v>
      </c>
      <c r="Z64" s="36">
        <v>0</v>
      </c>
      <c r="AA64" s="36">
        <v>0</v>
      </c>
      <c r="AB64" s="36">
        <v>0</v>
      </c>
      <c r="AC64" s="36">
        <v>0</v>
      </c>
      <c r="AD64" s="36">
        <v>0</v>
      </c>
      <c r="AE64" s="36">
        <v>0</v>
      </c>
      <c r="AF64" s="36">
        <v>0</v>
      </c>
      <c r="AG64" s="36">
        <v>0</v>
      </c>
      <c r="AH64" s="36">
        <v>0</v>
      </c>
      <c r="AI64" s="36">
        <v>0</v>
      </c>
      <c r="AJ64" s="36">
        <v>0</v>
      </c>
      <c r="AK64" s="36">
        <v>0</v>
      </c>
      <c r="AL64" s="36">
        <v>0</v>
      </c>
    </row>
    <row r="65" spans="1:38" x14ac:dyDescent="0.3">
      <c r="A65" s="14" t="s">
        <v>7</v>
      </c>
      <c r="B65" s="19" t="s">
        <v>14</v>
      </c>
      <c r="C65" s="36">
        <v>0</v>
      </c>
      <c r="D65" s="36">
        <v>0</v>
      </c>
      <c r="E65" s="36">
        <v>0</v>
      </c>
      <c r="F65" s="36">
        <v>0</v>
      </c>
      <c r="G65" s="36">
        <v>0</v>
      </c>
      <c r="H65" s="36">
        <v>0</v>
      </c>
      <c r="I65" s="36">
        <v>0</v>
      </c>
      <c r="J65" s="36">
        <v>0</v>
      </c>
      <c r="K65" s="36">
        <v>0</v>
      </c>
      <c r="L65" s="36">
        <v>0</v>
      </c>
      <c r="M65" s="36">
        <v>0</v>
      </c>
      <c r="N65" s="36">
        <v>0</v>
      </c>
      <c r="O65" s="36">
        <v>0</v>
      </c>
      <c r="P65" s="36">
        <v>0</v>
      </c>
      <c r="Q65" s="36">
        <v>0</v>
      </c>
      <c r="R65" s="36">
        <v>0</v>
      </c>
      <c r="S65" s="36">
        <v>0</v>
      </c>
      <c r="T65" s="36">
        <v>0</v>
      </c>
      <c r="U65" s="36">
        <v>0</v>
      </c>
      <c r="V65" s="36">
        <v>0</v>
      </c>
      <c r="W65" s="36">
        <v>0</v>
      </c>
      <c r="X65" s="36">
        <v>0</v>
      </c>
      <c r="Y65" s="36">
        <v>0</v>
      </c>
      <c r="Z65" s="36">
        <v>0</v>
      </c>
      <c r="AA65" s="36">
        <v>0</v>
      </c>
      <c r="AB65" s="36">
        <v>0</v>
      </c>
      <c r="AC65" s="36">
        <v>0</v>
      </c>
      <c r="AD65" s="36">
        <v>0</v>
      </c>
      <c r="AE65" s="36">
        <v>0</v>
      </c>
      <c r="AF65" s="36">
        <v>0</v>
      </c>
      <c r="AG65" s="36">
        <v>0</v>
      </c>
      <c r="AH65" s="36">
        <v>0</v>
      </c>
      <c r="AI65" s="36">
        <v>0</v>
      </c>
      <c r="AJ65" s="36">
        <v>0</v>
      </c>
      <c r="AK65" s="36">
        <v>0</v>
      </c>
      <c r="AL65" s="36">
        <v>0</v>
      </c>
    </row>
    <row r="66" spans="1:38" ht="13.2" customHeight="1" x14ac:dyDescent="0.3">
      <c r="A66" s="14" t="s">
        <v>7</v>
      </c>
      <c r="B66" s="19" t="s">
        <v>15</v>
      </c>
      <c r="C66" s="36">
        <v>0</v>
      </c>
      <c r="D66" s="36">
        <v>0</v>
      </c>
      <c r="E66" s="36">
        <v>0</v>
      </c>
      <c r="F66" s="36">
        <v>0</v>
      </c>
      <c r="G66" s="36">
        <v>0</v>
      </c>
      <c r="H66" s="36">
        <v>0</v>
      </c>
      <c r="I66" s="36">
        <v>0</v>
      </c>
      <c r="J66" s="36">
        <v>0</v>
      </c>
      <c r="K66" s="36">
        <v>0</v>
      </c>
      <c r="L66" s="36">
        <v>0</v>
      </c>
      <c r="M66" s="36">
        <v>0</v>
      </c>
      <c r="N66" s="36">
        <v>0</v>
      </c>
      <c r="O66" s="36">
        <v>0</v>
      </c>
      <c r="P66" s="36">
        <v>0</v>
      </c>
      <c r="Q66" s="36">
        <v>0</v>
      </c>
      <c r="R66" s="36">
        <v>0</v>
      </c>
      <c r="S66" s="36">
        <v>0</v>
      </c>
      <c r="T66" s="36">
        <v>0</v>
      </c>
      <c r="U66" s="36">
        <v>0</v>
      </c>
      <c r="V66" s="36">
        <v>0</v>
      </c>
      <c r="W66" s="36">
        <v>0</v>
      </c>
      <c r="X66" s="36">
        <v>0</v>
      </c>
      <c r="Y66" s="36">
        <v>0</v>
      </c>
      <c r="Z66" s="36">
        <v>0</v>
      </c>
      <c r="AA66" s="36">
        <v>0</v>
      </c>
      <c r="AB66" s="36">
        <v>0</v>
      </c>
      <c r="AC66" s="36">
        <v>0</v>
      </c>
      <c r="AD66" s="36">
        <v>0</v>
      </c>
      <c r="AE66" s="36">
        <v>0</v>
      </c>
      <c r="AF66" s="36">
        <v>0</v>
      </c>
      <c r="AG66" s="36">
        <v>0</v>
      </c>
      <c r="AH66" s="36">
        <v>0</v>
      </c>
      <c r="AI66" s="36">
        <v>0</v>
      </c>
      <c r="AJ66" s="36">
        <v>0</v>
      </c>
      <c r="AK66" s="36">
        <v>0</v>
      </c>
      <c r="AL66" s="36">
        <v>0</v>
      </c>
    </row>
    <row r="67" spans="1:38" x14ac:dyDescent="0.3">
      <c r="A67" s="14" t="s">
        <v>8</v>
      </c>
      <c r="B67" s="19" t="s">
        <v>11</v>
      </c>
      <c r="C67" s="36">
        <v>647205.40937372413</v>
      </c>
      <c r="D67" s="36">
        <v>706214.7554317289</v>
      </c>
      <c r="E67" s="36">
        <v>630465.17198057275</v>
      </c>
      <c r="F67" s="36">
        <v>596553.86129420146</v>
      </c>
      <c r="G67" s="36">
        <v>780034.61879627674</v>
      </c>
      <c r="H67" s="36">
        <v>900699.06712497526</v>
      </c>
      <c r="I67" s="36">
        <v>735104.78768692561</v>
      </c>
      <c r="J67" s="36">
        <v>811842.47775437508</v>
      </c>
      <c r="K67" s="36">
        <v>811842.47775437508</v>
      </c>
      <c r="L67" s="36">
        <v>811842.47775437508</v>
      </c>
      <c r="M67" s="36">
        <v>811842.47775437508</v>
      </c>
      <c r="N67" s="36">
        <v>811842.47775437508</v>
      </c>
      <c r="O67" s="36">
        <v>811842.47775437508</v>
      </c>
      <c r="P67" s="36">
        <v>811842.47775437508</v>
      </c>
      <c r="Q67" s="36">
        <v>811842.47775437508</v>
      </c>
      <c r="R67" s="36">
        <v>811842.47775437508</v>
      </c>
      <c r="S67" s="36">
        <v>811842.47775437508</v>
      </c>
      <c r="T67" s="36">
        <v>811842.47775437508</v>
      </c>
      <c r="U67" s="36">
        <v>811842.47775437508</v>
      </c>
      <c r="V67" s="36">
        <v>811842.47775437508</v>
      </c>
      <c r="W67" s="36">
        <v>811842.47775437508</v>
      </c>
      <c r="X67" s="36">
        <v>811842.47775437508</v>
      </c>
      <c r="Y67" s="36">
        <v>811842.47775437508</v>
      </c>
      <c r="Z67" s="36">
        <v>811842.47775437508</v>
      </c>
      <c r="AA67" s="36">
        <v>811842.47775437508</v>
      </c>
      <c r="AB67" s="36">
        <v>811842.47775437508</v>
      </c>
      <c r="AC67" s="36">
        <v>811842.47775437508</v>
      </c>
      <c r="AD67" s="36">
        <v>811842.47775437508</v>
      </c>
      <c r="AE67" s="36">
        <v>811842.47775437508</v>
      </c>
      <c r="AF67" s="36">
        <v>811842.47775437508</v>
      </c>
      <c r="AG67" s="36">
        <v>811842.47775437508</v>
      </c>
      <c r="AH67" s="36">
        <v>811842.47775437508</v>
      </c>
      <c r="AI67" s="36">
        <v>811842.47775437508</v>
      </c>
      <c r="AJ67" s="36">
        <v>811842.47775437508</v>
      </c>
      <c r="AK67" s="36">
        <v>811842.47775437508</v>
      </c>
      <c r="AL67" s="36">
        <v>811842.47775437508</v>
      </c>
    </row>
    <row r="68" spans="1:38" x14ac:dyDescent="0.3">
      <c r="A68" s="14" t="s">
        <v>8</v>
      </c>
      <c r="B68" s="19" t="s">
        <v>12</v>
      </c>
      <c r="C68" s="36">
        <v>0</v>
      </c>
      <c r="D68" s="36">
        <v>0</v>
      </c>
      <c r="E68" s="36">
        <v>0</v>
      </c>
      <c r="F68" s="36">
        <v>0</v>
      </c>
      <c r="G68" s="36">
        <v>0</v>
      </c>
      <c r="H68" s="36">
        <v>0</v>
      </c>
      <c r="I68" s="36">
        <v>0</v>
      </c>
      <c r="J68" s="36">
        <v>0</v>
      </c>
      <c r="K68" s="36">
        <v>0</v>
      </c>
      <c r="L68" s="36">
        <v>0</v>
      </c>
      <c r="M68" s="36">
        <v>0</v>
      </c>
      <c r="N68" s="36">
        <v>0</v>
      </c>
      <c r="O68" s="36">
        <v>0</v>
      </c>
      <c r="P68" s="36">
        <v>0</v>
      </c>
      <c r="Q68" s="36">
        <v>0</v>
      </c>
      <c r="R68" s="36">
        <v>0</v>
      </c>
      <c r="S68" s="36">
        <v>0</v>
      </c>
      <c r="T68" s="36">
        <v>0</v>
      </c>
      <c r="U68" s="36">
        <v>0</v>
      </c>
      <c r="V68" s="36">
        <v>0</v>
      </c>
      <c r="W68" s="36">
        <v>0</v>
      </c>
      <c r="X68" s="36">
        <v>0</v>
      </c>
      <c r="Y68" s="36">
        <v>0</v>
      </c>
      <c r="Z68" s="36">
        <v>0</v>
      </c>
      <c r="AA68" s="36">
        <v>0</v>
      </c>
      <c r="AB68" s="36">
        <v>0</v>
      </c>
      <c r="AC68" s="36">
        <v>0</v>
      </c>
      <c r="AD68" s="36">
        <v>0</v>
      </c>
      <c r="AE68" s="36">
        <v>0</v>
      </c>
      <c r="AF68" s="36">
        <v>0</v>
      </c>
      <c r="AG68" s="36">
        <v>0</v>
      </c>
      <c r="AH68" s="36">
        <v>0</v>
      </c>
      <c r="AI68" s="36">
        <v>0</v>
      </c>
      <c r="AJ68" s="36">
        <v>0</v>
      </c>
      <c r="AK68" s="36">
        <v>0</v>
      </c>
      <c r="AL68" s="36">
        <v>0</v>
      </c>
    </row>
    <row r="69" spans="1:38" x14ac:dyDescent="0.3">
      <c r="A69" s="14" t="s">
        <v>8</v>
      </c>
      <c r="B69" s="19" t="s">
        <v>13</v>
      </c>
      <c r="C69" s="36">
        <v>532337.99298051337</v>
      </c>
      <c r="D69" s="36">
        <v>540451.73416329361</v>
      </c>
      <c r="E69" s="36">
        <v>490045.74179209908</v>
      </c>
      <c r="F69" s="36">
        <v>488153.66882087552</v>
      </c>
      <c r="G69" s="36">
        <v>479184.75318618899</v>
      </c>
      <c r="H69" s="36">
        <v>589322.50877615588</v>
      </c>
      <c r="I69" s="36">
        <v>556633.40651825746</v>
      </c>
      <c r="J69" s="36">
        <v>614740.44451619044</v>
      </c>
      <c r="K69" s="36">
        <v>614740.44451619044</v>
      </c>
      <c r="L69" s="36">
        <v>614740.44451619044</v>
      </c>
      <c r="M69" s="36">
        <v>614740.44451619044</v>
      </c>
      <c r="N69" s="36">
        <v>614740.44451619044</v>
      </c>
      <c r="O69" s="36">
        <v>614740.44451619044</v>
      </c>
      <c r="P69" s="36">
        <v>614740.44451619044</v>
      </c>
      <c r="Q69" s="36">
        <v>614740.44451619044</v>
      </c>
      <c r="R69" s="36">
        <v>614740.44451619044</v>
      </c>
      <c r="S69" s="36">
        <v>614740.44451619044</v>
      </c>
      <c r="T69" s="36">
        <v>614740.44451619044</v>
      </c>
      <c r="U69" s="36">
        <v>614740.44451619044</v>
      </c>
      <c r="V69" s="36">
        <v>614740.44451619044</v>
      </c>
      <c r="W69" s="36">
        <v>614740.44451619044</v>
      </c>
      <c r="X69" s="36">
        <v>614740.44451619044</v>
      </c>
      <c r="Y69" s="36">
        <v>614740.44451619044</v>
      </c>
      <c r="Z69" s="36">
        <v>614740.44451619044</v>
      </c>
      <c r="AA69" s="36">
        <v>614740.44451619044</v>
      </c>
      <c r="AB69" s="36">
        <v>614740.44451619044</v>
      </c>
      <c r="AC69" s="36">
        <v>614740.44451619044</v>
      </c>
      <c r="AD69" s="36">
        <v>614740.44451619044</v>
      </c>
      <c r="AE69" s="36">
        <v>614740.44451619044</v>
      </c>
      <c r="AF69" s="36">
        <v>614740.44451619044</v>
      </c>
      <c r="AG69" s="36">
        <v>614740.44451619044</v>
      </c>
      <c r="AH69" s="36">
        <v>614740.44451619044</v>
      </c>
      <c r="AI69" s="36">
        <v>614740.44451619044</v>
      </c>
      <c r="AJ69" s="36">
        <v>614740.44451619044</v>
      </c>
      <c r="AK69" s="36">
        <v>614740.44451619044</v>
      </c>
      <c r="AL69" s="36">
        <v>614740.44451619044</v>
      </c>
    </row>
    <row r="70" spans="1:38" ht="15.6" customHeight="1" x14ac:dyDescent="0.3">
      <c r="A70" s="14" t="s">
        <v>8</v>
      </c>
      <c r="B70" s="19" t="s">
        <v>14</v>
      </c>
      <c r="C70" s="36">
        <v>0</v>
      </c>
      <c r="D70" s="36">
        <v>0</v>
      </c>
      <c r="E70" s="36">
        <v>0</v>
      </c>
      <c r="F70" s="36">
        <v>0</v>
      </c>
      <c r="G70" s="36">
        <v>0</v>
      </c>
      <c r="H70" s="36">
        <v>0</v>
      </c>
      <c r="I70" s="36">
        <v>0</v>
      </c>
      <c r="J70" s="36">
        <v>0</v>
      </c>
      <c r="K70" s="36">
        <v>0</v>
      </c>
      <c r="L70" s="36">
        <v>0</v>
      </c>
      <c r="M70" s="36">
        <v>0</v>
      </c>
      <c r="N70" s="36">
        <v>0</v>
      </c>
      <c r="O70" s="36">
        <v>0</v>
      </c>
      <c r="P70" s="36">
        <v>0</v>
      </c>
      <c r="Q70" s="36">
        <v>0</v>
      </c>
      <c r="R70" s="36">
        <v>0</v>
      </c>
      <c r="S70" s="36">
        <v>0</v>
      </c>
      <c r="T70" s="36">
        <v>0</v>
      </c>
      <c r="U70" s="36">
        <v>0</v>
      </c>
      <c r="V70" s="36">
        <v>0</v>
      </c>
      <c r="W70" s="36">
        <v>0</v>
      </c>
      <c r="X70" s="36">
        <v>0</v>
      </c>
      <c r="Y70" s="36">
        <v>0</v>
      </c>
      <c r="Z70" s="36">
        <v>0</v>
      </c>
      <c r="AA70" s="36">
        <v>0</v>
      </c>
      <c r="AB70" s="36">
        <v>0</v>
      </c>
      <c r="AC70" s="36">
        <v>0</v>
      </c>
      <c r="AD70" s="36">
        <v>0</v>
      </c>
      <c r="AE70" s="36">
        <v>0</v>
      </c>
      <c r="AF70" s="36">
        <v>0</v>
      </c>
      <c r="AG70" s="36">
        <v>0</v>
      </c>
      <c r="AH70" s="36">
        <v>0</v>
      </c>
      <c r="AI70" s="36">
        <v>0</v>
      </c>
      <c r="AJ70" s="36">
        <v>0</v>
      </c>
      <c r="AK70" s="36">
        <v>0</v>
      </c>
      <c r="AL70" s="36">
        <v>0</v>
      </c>
    </row>
    <row r="71" spans="1:38" x14ac:dyDescent="0.3">
      <c r="A71" s="14" t="s">
        <v>8</v>
      </c>
      <c r="B71" s="19" t="s">
        <v>15</v>
      </c>
      <c r="C71" s="36">
        <v>836858.06297412177</v>
      </c>
      <c r="D71" s="36">
        <v>955084.33469210542</v>
      </c>
      <c r="E71" s="36">
        <v>1508179.1567309047</v>
      </c>
      <c r="F71" s="36">
        <v>743157.36621794559</v>
      </c>
      <c r="G71" s="36">
        <v>1516472.4751339688</v>
      </c>
      <c r="H71" s="36">
        <v>1616157.5627414165</v>
      </c>
      <c r="I71" s="36">
        <v>945363.1134948926</v>
      </c>
      <c r="J71" s="36">
        <v>1044049.6991622768</v>
      </c>
      <c r="K71" s="36">
        <v>1044049.6991622768</v>
      </c>
      <c r="L71" s="36">
        <v>1044049.6991622768</v>
      </c>
      <c r="M71" s="36">
        <v>1044049.6991622768</v>
      </c>
      <c r="N71" s="36">
        <v>1044049.6991622768</v>
      </c>
      <c r="O71" s="36">
        <v>1044049.6991622768</v>
      </c>
      <c r="P71" s="36">
        <v>1044049.6991622768</v>
      </c>
      <c r="Q71" s="36">
        <v>1044049.6991622768</v>
      </c>
      <c r="R71" s="36">
        <v>1044049.6991622768</v>
      </c>
      <c r="S71" s="36">
        <v>1044049.6991622768</v>
      </c>
      <c r="T71" s="36">
        <v>1044049.6991622768</v>
      </c>
      <c r="U71" s="36">
        <v>1044049.6991622768</v>
      </c>
      <c r="V71" s="36">
        <v>1044049.6991622768</v>
      </c>
      <c r="W71" s="36">
        <v>1044049.6991622768</v>
      </c>
      <c r="X71" s="36">
        <v>1044049.6991622768</v>
      </c>
      <c r="Y71" s="36">
        <v>1044049.6991622768</v>
      </c>
      <c r="Z71" s="36">
        <v>1044049.6991622768</v>
      </c>
      <c r="AA71" s="36">
        <v>1044049.6991622768</v>
      </c>
      <c r="AB71" s="36">
        <v>1044049.6991622768</v>
      </c>
      <c r="AC71" s="36">
        <v>1044049.6991622768</v>
      </c>
      <c r="AD71" s="36">
        <v>1044049.6991622768</v>
      </c>
      <c r="AE71" s="36">
        <v>1044049.6991622768</v>
      </c>
      <c r="AF71" s="36">
        <v>1044049.6991622768</v>
      </c>
      <c r="AG71" s="36">
        <v>1044049.6991622768</v>
      </c>
      <c r="AH71" s="36">
        <v>1044049.6991622768</v>
      </c>
      <c r="AI71" s="36">
        <v>1044049.6991622768</v>
      </c>
      <c r="AJ71" s="36">
        <v>1044049.6991622768</v>
      </c>
      <c r="AK71" s="36">
        <v>1044049.6991622768</v>
      </c>
      <c r="AL71" s="36">
        <v>1044049.6991622768</v>
      </c>
    </row>
    <row r="72" spans="1:38" x14ac:dyDescent="0.3">
      <c r="A72" s="14" t="s">
        <v>9</v>
      </c>
      <c r="B72" s="19" t="s">
        <v>11</v>
      </c>
      <c r="C72" s="36">
        <v>483736.65119967359</v>
      </c>
      <c r="D72" s="36">
        <v>473625.6032440557</v>
      </c>
      <c r="E72" s="36">
        <v>470727.87339735148</v>
      </c>
      <c r="F72" s="36">
        <v>479457.83759940369</v>
      </c>
      <c r="G72" s="36">
        <v>594642.45881354448</v>
      </c>
      <c r="H72" s="36">
        <v>577632.18655921973</v>
      </c>
      <c r="I72" s="36">
        <v>486969.18129294016</v>
      </c>
      <c r="J72" s="36">
        <v>474623.75165781839</v>
      </c>
      <c r="K72" s="36">
        <v>474623.75165781839</v>
      </c>
      <c r="L72" s="36">
        <v>474623.75165781839</v>
      </c>
      <c r="M72" s="36">
        <v>474623.75165781839</v>
      </c>
      <c r="N72" s="36">
        <v>474623.75165781839</v>
      </c>
      <c r="O72" s="36">
        <v>474623.75165781839</v>
      </c>
      <c r="P72" s="36">
        <v>474623.75165781839</v>
      </c>
      <c r="Q72" s="36">
        <v>474623.75165781839</v>
      </c>
      <c r="R72" s="36">
        <v>474623.75165781839</v>
      </c>
      <c r="S72" s="36">
        <v>474623.75165781839</v>
      </c>
      <c r="T72" s="36">
        <v>474623.75165781839</v>
      </c>
      <c r="U72" s="36">
        <v>474623.75165781839</v>
      </c>
      <c r="V72" s="36">
        <v>474623.75165781839</v>
      </c>
      <c r="W72" s="36">
        <v>474623.75165781839</v>
      </c>
      <c r="X72" s="36">
        <v>474623.75165781839</v>
      </c>
      <c r="Y72" s="36">
        <v>474623.75165781839</v>
      </c>
      <c r="Z72" s="36">
        <v>474623.75165781839</v>
      </c>
      <c r="AA72" s="36">
        <v>474623.75165781839</v>
      </c>
      <c r="AB72" s="36">
        <v>474623.75165781839</v>
      </c>
      <c r="AC72" s="36">
        <v>474623.75165781839</v>
      </c>
      <c r="AD72" s="36">
        <v>474623.75165781839</v>
      </c>
      <c r="AE72" s="36">
        <v>474623.75165781839</v>
      </c>
      <c r="AF72" s="36">
        <v>474623.75165781839</v>
      </c>
      <c r="AG72" s="36">
        <v>474623.75165781839</v>
      </c>
      <c r="AH72" s="36">
        <v>474623.75165781839</v>
      </c>
      <c r="AI72" s="36">
        <v>474623.75165781839</v>
      </c>
      <c r="AJ72" s="36">
        <v>474623.75165781839</v>
      </c>
      <c r="AK72" s="36">
        <v>474623.75165781839</v>
      </c>
      <c r="AL72" s="36">
        <v>474623.75165781839</v>
      </c>
    </row>
    <row r="73" spans="1:38" x14ac:dyDescent="0.3">
      <c r="A73" s="14" t="s">
        <v>9</v>
      </c>
      <c r="B73" s="19" t="s">
        <v>12</v>
      </c>
      <c r="C73" s="36">
        <v>44885.092306391263</v>
      </c>
      <c r="D73" s="36">
        <v>82327.502937784302</v>
      </c>
      <c r="E73" s="36">
        <v>82676.812300791484</v>
      </c>
      <c r="F73" s="36">
        <v>71494.644561656751</v>
      </c>
      <c r="G73" s="36">
        <v>75416.029700202795</v>
      </c>
      <c r="H73" s="36">
        <v>115770.30281700115</v>
      </c>
      <c r="I73" s="36">
        <v>122604.61397863935</v>
      </c>
      <c r="J73" s="36">
        <v>119496.39544457149</v>
      </c>
      <c r="K73" s="36">
        <v>119496.39544457149</v>
      </c>
      <c r="L73" s="36">
        <v>119496.39544457149</v>
      </c>
      <c r="M73" s="36">
        <v>119496.39544457149</v>
      </c>
      <c r="N73" s="36">
        <v>119496.39544457149</v>
      </c>
      <c r="O73" s="36">
        <v>119496.39544457149</v>
      </c>
      <c r="P73" s="36">
        <v>119496.39544457149</v>
      </c>
      <c r="Q73" s="36">
        <v>119496.39544457149</v>
      </c>
      <c r="R73" s="36">
        <v>119496.39544457149</v>
      </c>
      <c r="S73" s="36">
        <v>119496.39544457149</v>
      </c>
      <c r="T73" s="36">
        <v>119496.39544457149</v>
      </c>
      <c r="U73" s="36">
        <v>119496.39544457149</v>
      </c>
      <c r="V73" s="36">
        <v>119496.39544457149</v>
      </c>
      <c r="W73" s="36">
        <v>119496.39544457149</v>
      </c>
      <c r="X73" s="36">
        <v>119496.39544457149</v>
      </c>
      <c r="Y73" s="36">
        <v>119496.39544457149</v>
      </c>
      <c r="Z73" s="36">
        <v>119496.39544457149</v>
      </c>
      <c r="AA73" s="36">
        <v>119496.39544457149</v>
      </c>
      <c r="AB73" s="36">
        <v>119496.39544457149</v>
      </c>
      <c r="AC73" s="36">
        <v>119496.39544457149</v>
      </c>
      <c r="AD73" s="36">
        <v>119496.39544457149</v>
      </c>
      <c r="AE73" s="36">
        <v>119496.39544457149</v>
      </c>
      <c r="AF73" s="36">
        <v>119496.39544457149</v>
      </c>
      <c r="AG73" s="36">
        <v>119496.39544457149</v>
      </c>
      <c r="AH73" s="36">
        <v>119496.39544457149</v>
      </c>
      <c r="AI73" s="36">
        <v>119496.39544457149</v>
      </c>
      <c r="AJ73" s="36">
        <v>119496.39544457149</v>
      </c>
      <c r="AK73" s="36">
        <v>119496.39544457149</v>
      </c>
      <c r="AL73" s="36">
        <v>119496.39544457149</v>
      </c>
    </row>
    <row r="74" spans="1:38" x14ac:dyDescent="0.3">
      <c r="A74" s="14" t="s">
        <v>9</v>
      </c>
      <c r="B74" s="19" t="s">
        <v>13</v>
      </c>
      <c r="C74" s="36">
        <v>272270.78322420234</v>
      </c>
      <c r="D74" s="36">
        <v>247723.90998463449</v>
      </c>
      <c r="E74" s="36">
        <v>246464.37527462098</v>
      </c>
      <c r="F74" s="36">
        <v>247783.04268585483</v>
      </c>
      <c r="G74" s="36">
        <v>238686.47451536023</v>
      </c>
      <c r="H74" s="36">
        <v>227681.58051450184</v>
      </c>
      <c r="I74" s="36">
        <v>241122.00244313854</v>
      </c>
      <c r="J74" s="36">
        <v>235009.18292807616</v>
      </c>
      <c r="K74" s="36">
        <v>235009.18292807616</v>
      </c>
      <c r="L74" s="36">
        <v>235009.18292807616</v>
      </c>
      <c r="M74" s="36">
        <v>235009.18292807616</v>
      </c>
      <c r="N74" s="36">
        <v>235009.18292807616</v>
      </c>
      <c r="O74" s="36">
        <v>235009.18292807616</v>
      </c>
      <c r="P74" s="36">
        <v>235009.18292807616</v>
      </c>
      <c r="Q74" s="36">
        <v>235009.18292807616</v>
      </c>
      <c r="R74" s="36">
        <v>235009.18292807616</v>
      </c>
      <c r="S74" s="36">
        <v>235009.18292807616</v>
      </c>
      <c r="T74" s="36">
        <v>235009.18292807616</v>
      </c>
      <c r="U74" s="36">
        <v>235009.18292807616</v>
      </c>
      <c r="V74" s="36">
        <v>235009.18292807616</v>
      </c>
      <c r="W74" s="36">
        <v>235009.18292807616</v>
      </c>
      <c r="X74" s="36">
        <v>235009.18292807616</v>
      </c>
      <c r="Y74" s="36">
        <v>235009.18292807616</v>
      </c>
      <c r="Z74" s="36">
        <v>235009.18292807616</v>
      </c>
      <c r="AA74" s="36">
        <v>235009.18292807616</v>
      </c>
      <c r="AB74" s="36">
        <v>235009.18292807616</v>
      </c>
      <c r="AC74" s="36">
        <v>235009.18292807616</v>
      </c>
      <c r="AD74" s="36">
        <v>235009.18292807616</v>
      </c>
      <c r="AE74" s="36">
        <v>235009.18292807616</v>
      </c>
      <c r="AF74" s="36">
        <v>235009.18292807616</v>
      </c>
      <c r="AG74" s="36">
        <v>235009.18292807616</v>
      </c>
      <c r="AH74" s="36">
        <v>235009.18292807616</v>
      </c>
      <c r="AI74" s="36">
        <v>235009.18292807616</v>
      </c>
      <c r="AJ74" s="36">
        <v>235009.18292807616</v>
      </c>
      <c r="AK74" s="36">
        <v>235009.18292807616</v>
      </c>
      <c r="AL74" s="36">
        <v>235009.18292807616</v>
      </c>
    </row>
    <row r="75" spans="1:38" x14ac:dyDescent="0.3">
      <c r="A75" s="14" t="s">
        <v>9</v>
      </c>
      <c r="B75" s="19" t="s">
        <v>14</v>
      </c>
      <c r="C75" s="36">
        <v>0</v>
      </c>
      <c r="D75" s="36">
        <v>0</v>
      </c>
      <c r="E75" s="36">
        <v>0</v>
      </c>
      <c r="F75" s="36">
        <v>0</v>
      </c>
      <c r="G75" s="36">
        <v>0</v>
      </c>
      <c r="H75" s="36">
        <v>0</v>
      </c>
      <c r="I75" s="36">
        <v>0</v>
      </c>
      <c r="J75" s="36">
        <v>0</v>
      </c>
      <c r="K75" s="36">
        <v>0</v>
      </c>
      <c r="L75" s="36">
        <v>0</v>
      </c>
      <c r="M75" s="36">
        <v>0</v>
      </c>
      <c r="N75" s="36">
        <v>0</v>
      </c>
      <c r="O75" s="36">
        <v>0</v>
      </c>
      <c r="P75" s="36">
        <v>0</v>
      </c>
      <c r="Q75" s="36">
        <v>0</v>
      </c>
      <c r="R75" s="36">
        <v>0</v>
      </c>
      <c r="S75" s="36">
        <v>0</v>
      </c>
      <c r="T75" s="36">
        <v>0</v>
      </c>
      <c r="U75" s="36">
        <v>0</v>
      </c>
      <c r="V75" s="36">
        <v>0</v>
      </c>
      <c r="W75" s="36">
        <v>0</v>
      </c>
      <c r="X75" s="36">
        <v>0</v>
      </c>
      <c r="Y75" s="36">
        <v>0</v>
      </c>
      <c r="Z75" s="36">
        <v>0</v>
      </c>
      <c r="AA75" s="36">
        <v>0</v>
      </c>
      <c r="AB75" s="36">
        <v>0</v>
      </c>
      <c r="AC75" s="36">
        <v>0</v>
      </c>
      <c r="AD75" s="36">
        <v>0</v>
      </c>
      <c r="AE75" s="36">
        <v>0</v>
      </c>
      <c r="AF75" s="36">
        <v>0</v>
      </c>
      <c r="AG75" s="36">
        <v>0</v>
      </c>
      <c r="AH75" s="36">
        <v>0</v>
      </c>
      <c r="AI75" s="36">
        <v>0</v>
      </c>
      <c r="AJ75" s="36">
        <v>0</v>
      </c>
      <c r="AK75" s="36">
        <v>0</v>
      </c>
      <c r="AL75" s="36">
        <v>0</v>
      </c>
    </row>
    <row r="76" spans="1:38" x14ac:dyDescent="0.3">
      <c r="A76" s="14" t="s">
        <v>9</v>
      </c>
      <c r="B76" s="19" t="s">
        <v>15</v>
      </c>
      <c r="C76" s="36">
        <v>4784.0379504281236</v>
      </c>
      <c r="D76" s="36">
        <v>36393.529995292141</v>
      </c>
      <c r="E76" s="36">
        <v>139972.18458737468</v>
      </c>
      <c r="F76" s="36">
        <v>139975.55158141532</v>
      </c>
      <c r="G76" s="36">
        <v>317916.12883616809</v>
      </c>
      <c r="H76" s="36">
        <v>187864.78950519706</v>
      </c>
      <c r="I76" s="36">
        <v>159176.55932819587</v>
      </c>
      <c r="J76" s="36">
        <v>155141.18483585215</v>
      </c>
      <c r="K76" s="36">
        <v>155141.18483585215</v>
      </c>
      <c r="L76" s="36">
        <v>155141.18483585215</v>
      </c>
      <c r="M76" s="36">
        <v>155141.18483585215</v>
      </c>
      <c r="N76" s="36">
        <v>155141.18483585215</v>
      </c>
      <c r="O76" s="36">
        <v>155141.18483585215</v>
      </c>
      <c r="P76" s="36">
        <v>155141.18483585215</v>
      </c>
      <c r="Q76" s="36">
        <v>155141.18483585215</v>
      </c>
      <c r="R76" s="36">
        <v>155141.18483585215</v>
      </c>
      <c r="S76" s="36">
        <v>155141.18483585215</v>
      </c>
      <c r="T76" s="36">
        <v>155141.18483585215</v>
      </c>
      <c r="U76" s="36">
        <v>155141.18483585215</v>
      </c>
      <c r="V76" s="36">
        <v>155141.18483585215</v>
      </c>
      <c r="W76" s="36">
        <v>155141.18483585215</v>
      </c>
      <c r="X76" s="36">
        <v>155141.18483585215</v>
      </c>
      <c r="Y76" s="36">
        <v>155141.18483585215</v>
      </c>
      <c r="Z76" s="36">
        <v>155141.18483585215</v>
      </c>
      <c r="AA76" s="36">
        <v>155141.18483585215</v>
      </c>
      <c r="AB76" s="36">
        <v>155141.18483585215</v>
      </c>
      <c r="AC76" s="36">
        <v>155141.18483585215</v>
      </c>
      <c r="AD76" s="36">
        <v>155141.18483585215</v>
      </c>
      <c r="AE76" s="36">
        <v>155141.18483585215</v>
      </c>
      <c r="AF76" s="36">
        <v>155141.18483585215</v>
      </c>
      <c r="AG76" s="36">
        <v>155141.18483585215</v>
      </c>
      <c r="AH76" s="36">
        <v>155141.18483585215</v>
      </c>
      <c r="AI76" s="36">
        <v>155141.18483585215</v>
      </c>
      <c r="AJ76" s="36">
        <v>155141.18483585215</v>
      </c>
      <c r="AK76" s="36">
        <v>155141.18483585215</v>
      </c>
      <c r="AL76" s="36">
        <v>155141.18483585215</v>
      </c>
    </row>
    <row r="77" spans="1:38" x14ac:dyDescent="0.3">
      <c r="A77" s="14" t="s">
        <v>10</v>
      </c>
      <c r="B77" s="19" t="s">
        <v>11</v>
      </c>
      <c r="C77" s="36">
        <v>2851919.0822076239</v>
      </c>
      <c r="D77" s="36">
        <v>2990545.1494335504</v>
      </c>
      <c r="E77" s="36">
        <v>2954105.4645236656</v>
      </c>
      <c r="F77" s="36">
        <v>2698339.4652882461</v>
      </c>
      <c r="G77" s="36">
        <v>2709148.1786198635</v>
      </c>
      <c r="H77" s="36">
        <v>2195612.5137487594</v>
      </c>
      <c r="I77" s="36">
        <v>2648156.3572881464</v>
      </c>
      <c r="J77" s="36">
        <v>2633757.0889094165</v>
      </c>
      <c r="K77" s="36">
        <v>2633757.0889094165</v>
      </c>
      <c r="L77" s="36">
        <v>2633757.0889094165</v>
      </c>
      <c r="M77" s="36">
        <v>2633757.0889094165</v>
      </c>
      <c r="N77" s="36">
        <v>2633757.0889094165</v>
      </c>
      <c r="O77" s="36">
        <v>2633757.0889094165</v>
      </c>
      <c r="P77" s="36">
        <v>2633757.0889094165</v>
      </c>
      <c r="Q77" s="36">
        <v>2633757.0889094165</v>
      </c>
      <c r="R77" s="36">
        <v>2633757.0889094165</v>
      </c>
      <c r="S77" s="36">
        <v>2633757.0889094165</v>
      </c>
      <c r="T77" s="36">
        <v>2633757.0889094165</v>
      </c>
      <c r="U77" s="36">
        <v>2633757.0889094165</v>
      </c>
      <c r="V77" s="36">
        <v>2633757.0889094165</v>
      </c>
      <c r="W77" s="36">
        <v>2633757.0889094165</v>
      </c>
      <c r="X77" s="36">
        <v>2633757.0889094165</v>
      </c>
      <c r="Y77" s="36">
        <v>2633757.0889094165</v>
      </c>
      <c r="Z77" s="36">
        <v>2633757.0889094165</v>
      </c>
      <c r="AA77" s="36">
        <v>2633757.0889094165</v>
      </c>
      <c r="AB77" s="36">
        <v>2633757.0889094165</v>
      </c>
      <c r="AC77" s="36">
        <v>2633757.0889094165</v>
      </c>
      <c r="AD77" s="36">
        <v>2633757.0889094165</v>
      </c>
      <c r="AE77" s="36">
        <v>2633757.0889094165</v>
      </c>
      <c r="AF77" s="36">
        <v>2633757.0889094165</v>
      </c>
      <c r="AG77" s="36">
        <v>2633757.0889094165</v>
      </c>
      <c r="AH77" s="36">
        <v>2633757.0889094165</v>
      </c>
      <c r="AI77" s="36">
        <v>2633757.0889094165</v>
      </c>
      <c r="AJ77" s="36">
        <v>2633757.0889094165</v>
      </c>
      <c r="AK77" s="36">
        <v>2633757.0889094165</v>
      </c>
      <c r="AL77" s="36">
        <v>2633757.0889094165</v>
      </c>
    </row>
    <row r="78" spans="1:38" x14ac:dyDescent="0.3">
      <c r="A78" s="14" t="s">
        <v>10</v>
      </c>
      <c r="B78" s="19" t="s">
        <v>12</v>
      </c>
      <c r="C78" s="36">
        <v>7068893.7477543224</v>
      </c>
      <c r="D78" s="36">
        <v>8008912.9438843997</v>
      </c>
      <c r="E78" s="36">
        <v>6849861.669468116</v>
      </c>
      <c r="F78" s="36">
        <v>6555993.6807723269</v>
      </c>
      <c r="G78" s="36">
        <v>6977025.8545278767</v>
      </c>
      <c r="H78" s="36">
        <v>6345110.3680433473</v>
      </c>
      <c r="I78" s="36">
        <v>6495283.0581865311</v>
      </c>
      <c r="J78" s="36">
        <v>6459965.1572275329</v>
      </c>
      <c r="K78" s="36">
        <v>6459965.1572275329</v>
      </c>
      <c r="L78" s="36">
        <v>6459965.1572275329</v>
      </c>
      <c r="M78" s="36">
        <v>6459965.1572275329</v>
      </c>
      <c r="N78" s="36">
        <v>6459965.1572275329</v>
      </c>
      <c r="O78" s="36">
        <v>6459965.1572275329</v>
      </c>
      <c r="P78" s="36">
        <v>6459965.1572275329</v>
      </c>
      <c r="Q78" s="36">
        <v>6459965.1572275329</v>
      </c>
      <c r="R78" s="36">
        <v>6459965.1572275329</v>
      </c>
      <c r="S78" s="36">
        <v>6459965.1572275329</v>
      </c>
      <c r="T78" s="36">
        <v>6459965.1572275329</v>
      </c>
      <c r="U78" s="36">
        <v>6459965.1572275329</v>
      </c>
      <c r="V78" s="36">
        <v>6459965.1572275329</v>
      </c>
      <c r="W78" s="36">
        <v>6459965.1572275329</v>
      </c>
      <c r="X78" s="36">
        <v>6459965.1572275329</v>
      </c>
      <c r="Y78" s="36">
        <v>6459965.1572275329</v>
      </c>
      <c r="Z78" s="36">
        <v>6459965.1572275329</v>
      </c>
      <c r="AA78" s="36">
        <v>6459965.1572275329</v>
      </c>
      <c r="AB78" s="36">
        <v>6459965.1572275329</v>
      </c>
      <c r="AC78" s="36">
        <v>6459965.1572275329</v>
      </c>
      <c r="AD78" s="36">
        <v>6459965.1572275329</v>
      </c>
      <c r="AE78" s="36">
        <v>6459965.1572275329</v>
      </c>
      <c r="AF78" s="36">
        <v>6459965.1572275329</v>
      </c>
      <c r="AG78" s="36">
        <v>6459965.1572275329</v>
      </c>
      <c r="AH78" s="36">
        <v>6459965.1572275329</v>
      </c>
      <c r="AI78" s="36">
        <v>6459965.1572275329</v>
      </c>
      <c r="AJ78" s="36">
        <v>6459965.1572275329</v>
      </c>
      <c r="AK78" s="36">
        <v>6459965.1572275329</v>
      </c>
      <c r="AL78" s="36">
        <v>6459965.1572275329</v>
      </c>
    </row>
    <row r="79" spans="1:38" x14ac:dyDescent="0.3">
      <c r="A79" s="14" t="s">
        <v>10</v>
      </c>
      <c r="B79" s="19" t="s">
        <v>13</v>
      </c>
      <c r="C79" s="36">
        <v>1557079.1658435916</v>
      </c>
      <c r="D79" s="36">
        <v>1517487.4819221585</v>
      </c>
      <c r="E79" s="36">
        <v>16978.151987284306</v>
      </c>
      <c r="F79" s="36">
        <v>2465846.9373076423</v>
      </c>
      <c r="G79" s="36">
        <v>1370773.2590318474</v>
      </c>
      <c r="H79" s="36">
        <v>1088494.4799348759</v>
      </c>
      <c r="I79" s="36">
        <v>1114249.5503808772</v>
      </c>
      <c r="J79" s="36">
        <v>1108190.8528750988</v>
      </c>
      <c r="K79" s="36">
        <v>1108190.8528750988</v>
      </c>
      <c r="L79" s="36">
        <v>1108190.8528750988</v>
      </c>
      <c r="M79" s="36">
        <v>1108190.8528750988</v>
      </c>
      <c r="N79" s="36">
        <v>1108190.8528750988</v>
      </c>
      <c r="O79" s="36">
        <v>1108190.8528750988</v>
      </c>
      <c r="P79" s="36">
        <v>1108190.8528750988</v>
      </c>
      <c r="Q79" s="36">
        <v>1108190.8528750988</v>
      </c>
      <c r="R79" s="36">
        <v>1108190.8528750988</v>
      </c>
      <c r="S79" s="36">
        <v>1108190.8528750988</v>
      </c>
      <c r="T79" s="36">
        <v>1108190.8528750988</v>
      </c>
      <c r="U79" s="36">
        <v>1108190.8528750988</v>
      </c>
      <c r="V79" s="36">
        <v>1108190.8528750988</v>
      </c>
      <c r="W79" s="36">
        <v>1108190.8528750988</v>
      </c>
      <c r="X79" s="36">
        <v>1108190.8528750988</v>
      </c>
      <c r="Y79" s="36">
        <v>1108190.8528750988</v>
      </c>
      <c r="Z79" s="36">
        <v>1108190.8528750988</v>
      </c>
      <c r="AA79" s="36">
        <v>1108190.8528750988</v>
      </c>
      <c r="AB79" s="36">
        <v>1108190.8528750988</v>
      </c>
      <c r="AC79" s="36">
        <v>1108190.8528750988</v>
      </c>
      <c r="AD79" s="36">
        <v>1108190.8528750988</v>
      </c>
      <c r="AE79" s="36">
        <v>1108190.8528750988</v>
      </c>
      <c r="AF79" s="36">
        <v>1108190.8528750988</v>
      </c>
      <c r="AG79" s="36">
        <v>1108190.8528750988</v>
      </c>
      <c r="AH79" s="36">
        <v>1108190.8528750988</v>
      </c>
      <c r="AI79" s="36">
        <v>1108190.8528750988</v>
      </c>
      <c r="AJ79" s="36">
        <v>1108190.8528750988</v>
      </c>
      <c r="AK79" s="36">
        <v>1108190.8528750988</v>
      </c>
      <c r="AL79" s="36">
        <v>1108190.8528750988</v>
      </c>
    </row>
    <row r="80" spans="1:38" x14ac:dyDescent="0.3">
      <c r="A80" s="14" t="s">
        <v>10</v>
      </c>
      <c r="B80" s="19" t="s">
        <v>14</v>
      </c>
      <c r="C80" s="36">
        <v>0</v>
      </c>
      <c r="D80" s="36">
        <v>0</v>
      </c>
      <c r="E80" s="36">
        <v>0</v>
      </c>
      <c r="F80" s="36">
        <v>0</v>
      </c>
      <c r="G80" s="36">
        <v>0</v>
      </c>
      <c r="H80" s="36">
        <v>0</v>
      </c>
      <c r="I80" s="36">
        <v>0</v>
      </c>
      <c r="J80" s="36">
        <v>0</v>
      </c>
      <c r="K80" s="36">
        <v>0</v>
      </c>
      <c r="L80" s="36">
        <v>0</v>
      </c>
      <c r="M80" s="36">
        <v>0</v>
      </c>
      <c r="N80" s="36">
        <v>0</v>
      </c>
      <c r="O80" s="36">
        <v>0</v>
      </c>
      <c r="P80" s="36">
        <v>0</v>
      </c>
      <c r="Q80" s="36">
        <v>0</v>
      </c>
      <c r="R80" s="36">
        <v>0</v>
      </c>
      <c r="S80" s="36">
        <v>0</v>
      </c>
      <c r="T80" s="36">
        <v>0</v>
      </c>
      <c r="U80" s="36">
        <v>0</v>
      </c>
      <c r="V80" s="36">
        <v>0</v>
      </c>
      <c r="W80" s="36">
        <v>0</v>
      </c>
      <c r="X80" s="36">
        <v>0</v>
      </c>
      <c r="Y80" s="36">
        <v>0</v>
      </c>
      <c r="Z80" s="36">
        <v>0</v>
      </c>
      <c r="AA80" s="36">
        <v>0</v>
      </c>
      <c r="AB80" s="36">
        <v>0</v>
      </c>
      <c r="AC80" s="36">
        <v>0</v>
      </c>
      <c r="AD80" s="36">
        <v>0</v>
      </c>
      <c r="AE80" s="36">
        <v>0</v>
      </c>
      <c r="AF80" s="36">
        <v>0</v>
      </c>
      <c r="AG80" s="36">
        <v>0</v>
      </c>
      <c r="AH80" s="36">
        <v>0</v>
      </c>
      <c r="AI80" s="36">
        <v>0</v>
      </c>
      <c r="AJ80" s="36">
        <v>0</v>
      </c>
      <c r="AK80" s="36">
        <v>0</v>
      </c>
      <c r="AL80" s="36">
        <v>0</v>
      </c>
    </row>
    <row r="81" spans="1:38" x14ac:dyDescent="0.3">
      <c r="A81" s="14" t="s">
        <v>10</v>
      </c>
      <c r="B81" s="19" t="s">
        <v>15</v>
      </c>
      <c r="C81" s="36">
        <v>130184.61129775576</v>
      </c>
      <c r="D81" s="36">
        <v>0</v>
      </c>
      <c r="E81" s="36">
        <v>0</v>
      </c>
      <c r="F81" s="36">
        <v>0</v>
      </c>
      <c r="G81" s="36">
        <v>0</v>
      </c>
      <c r="H81" s="36">
        <v>0</v>
      </c>
      <c r="I81" s="36">
        <v>0</v>
      </c>
      <c r="J81" s="36">
        <v>0</v>
      </c>
      <c r="K81" s="36">
        <v>0</v>
      </c>
      <c r="L81" s="36">
        <v>0</v>
      </c>
      <c r="M81" s="36">
        <v>0</v>
      </c>
      <c r="N81" s="36">
        <v>0</v>
      </c>
      <c r="O81" s="36">
        <v>0</v>
      </c>
      <c r="P81" s="36">
        <v>0</v>
      </c>
      <c r="Q81" s="36">
        <v>0</v>
      </c>
      <c r="R81" s="36">
        <v>0</v>
      </c>
      <c r="S81" s="36">
        <v>0</v>
      </c>
      <c r="T81" s="36">
        <v>0</v>
      </c>
      <c r="U81" s="36">
        <v>0</v>
      </c>
      <c r="V81" s="36">
        <v>0</v>
      </c>
      <c r="W81" s="36">
        <v>0</v>
      </c>
      <c r="X81" s="36">
        <v>0</v>
      </c>
      <c r="Y81" s="36">
        <v>0</v>
      </c>
      <c r="Z81" s="36">
        <v>0</v>
      </c>
      <c r="AA81" s="36">
        <v>0</v>
      </c>
      <c r="AB81" s="36">
        <v>0</v>
      </c>
      <c r="AC81" s="36">
        <v>0</v>
      </c>
      <c r="AD81" s="36">
        <v>0</v>
      </c>
      <c r="AE81" s="36">
        <v>0</v>
      </c>
      <c r="AF81" s="36">
        <v>0</v>
      </c>
      <c r="AG81" s="36">
        <v>0</v>
      </c>
      <c r="AH81" s="36">
        <v>0</v>
      </c>
      <c r="AI81" s="36">
        <v>0</v>
      </c>
      <c r="AJ81" s="36">
        <v>0</v>
      </c>
      <c r="AK81" s="36">
        <v>0</v>
      </c>
      <c r="AL81" s="36">
        <v>0</v>
      </c>
    </row>
    <row r="82" spans="1:38" x14ac:dyDescent="0.3">
      <c r="A82" s="22"/>
    </row>
    <row r="83" spans="1:38" s="4" customFormat="1" x14ac:dyDescent="0.3">
      <c r="A83" s="20" t="s">
        <v>26</v>
      </c>
      <c r="B83" s="20" t="s">
        <v>94</v>
      </c>
      <c r="C83" s="20"/>
      <c r="D83" s="20"/>
      <c r="E83" s="20"/>
      <c r="F83" s="20"/>
      <c r="G83" s="20"/>
      <c r="H83" s="20"/>
      <c r="I83" s="20"/>
    </row>
    <row r="84" spans="1:38" x14ac:dyDescent="0.3">
      <c r="A84" s="23" t="s">
        <v>80</v>
      </c>
      <c r="B84" s="14">
        <v>2015</v>
      </c>
      <c r="C84" s="14">
        <v>2016</v>
      </c>
      <c r="D84" s="14">
        <v>2017</v>
      </c>
      <c r="E84" s="14">
        <v>2018</v>
      </c>
      <c r="F84" s="14">
        <v>2019</v>
      </c>
      <c r="G84" s="14">
        <v>2020</v>
      </c>
      <c r="H84" s="14">
        <v>2021</v>
      </c>
      <c r="I84" s="14">
        <v>2022</v>
      </c>
      <c r="J84" s="14">
        <v>2023</v>
      </c>
      <c r="K84" s="14">
        <v>2024</v>
      </c>
      <c r="L84" s="14">
        <v>2025</v>
      </c>
      <c r="M84" s="14">
        <v>2026</v>
      </c>
      <c r="N84" s="14">
        <v>2027</v>
      </c>
      <c r="O84" s="14">
        <v>2028</v>
      </c>
      <c r="P84" s="14">
        <v>2029</v>
      </c>
      <c r="Q84" s="14">
        <v>2030</v>
      </c>
      <c r="R84" s="14">
        <v>2031</v>
      </c>
      <c r="S84" s="14">
        <v>2032</v>
      </c>
      <c r="T84" s="14">
        <v>2033</v>
      </c>
      <c r="U84" s="14">
        <v>2034</v>
      </c>
      <c r="V84" s="14">
        <v>2035</v>
      </c>
      <c r="W84" s="14">
        <v>2036</v>
      </c>
      <c r="X84" s="14">
        <v>2037</v>
      </c>
      <c r="Y84" s="14">
        <v>2038</v>
      </c>
      <c r="Z84" s="14">
        <v>2039</v>
      </c>
      <c r="AA84" s="14">
        <v>2040</v>
      </c>
      <c r="AB84" s="14">
        <v>2041</v>
      </c>
      <c r="AC84" s="14">
        <v>2042</v>
      </c>
      <c r="AD84" s="14">
        <v>2043</v>
      </c>
      <c r="AE84" s="14">
        <v>2044</v>
      </c>
      <c r="AF84" s="14">
        <v>2045</v>
      </c>
      <c r="AG84" s="14">
        <v>2046</v>
      </c>
      <c r="AH84" s="14">
        <v>2047</v>
      </c>
      <c r="AI84" s="14">
        <v>2048</v>
      </c>
      <c r="AJ84" s="14">
        <v>2049</v>
      </c>
      <c r="AK84" s="14">
        <v>2050</v>
      </c>
    </row>
    <row r="85" spans="1:38" x14ac:dyDescent="0.3">
      <c r="A85" s="16" t="s">
        <v>26</v>
      </c>
      <c r="B85" s="28">
        <v>0.1</v>
      </c>
      <c r="C85" s="28">
        <v>0.1</v>
      </c>
      <c r="D85" s="28">
        <v>0.1</v>
      </c>
      <c r="E85" s="28">
        <v>0.1</v>
      </c>
      <c r="F85" s="28">
        <v>0.1</v>
      </c>
      <c r="G85" s="28">
        <v>0.1</v>
      </c>
      <c r="H85" s="28">
        <v>0.1</v>
      </c>
      <c r="I85" s="28">
        <v>0.1</v>
      </c>
      <c r="J85" s="28">
        <v>0.1</v>
      </c>
      <c r="K85" s="28">
        <v>0.1</v>
      </c>
      <c r="L85" s="28">
        <v>0.1</v>
      </c>
      <c r="M85" s="28">
        <v>0.1</v>
      </c>
      <c r="N85" s="28">
        <v>0.1</v>
      </c>
      <c r="O85" s="28">
        <v>0.1</v>
      </c>
      <c r="P85" s="28">
        <v>0.1</v>
      </c>
      <c r="Q85" s="28">
        <v>0.1</v>
      </c>
      <c r="R85" s="28">
        <v>0.1</v>
      </c>
      <c r="S85" s="28">
        <v>0.1</v>
      </c>
      <c r="T85" s="28">
        <v>0.1</v>
      </c>
      <c r="U85" s="28">
        <v>0.1</v>
      </c>
      <c r="V85" s="28">
        <v>0.1</v>
      </c>
      <c r="W85" s="28">
        <v>0.1</v>
      </c>
      <c r="X85" s="28">
        <v>0.1</v>
      </c>
      <c r="Y85" s="28">
        <v>0.1</v>
      </c>
      <c r="Z85" s="28">
        <v>0.1</v>
      </c>
      <c r="AA85" s="28">
        <v>0.1</v>
      </c>
      <c r="AB85" s="28">
        <v>0.1</v>
      </c>
      <c r="AC85" s="28">
        <v>0.1</v>
      </c>
      <c r="AD85" s="28">
        <v>0.1</v>
      </c>
      <c r="AE85" s="28">
        <v>0.1</v>
      </c>
      <c r="AF85" s="28">
        <v>0.1</v>
      </c>
      <c r="AG85" s="28">
        <v>0.1</v>
      </c>
      <c r="AH85" s="28">
        <v>0.1</v>
      </c>
      <c r="AI85" s="28">
        <v>0.1</v>
      </c>
      <c r="AJ85" s="28">
        <v>0.1</v>
      </c>
      <c r="AK85" s="28">
        <v>0.1</v>
      </c>
    </row>
    <row r="87" spans="1:38" s="4" customFormat="1" x14ac:dyDescent="0.3">
      <c r="A87" s="20" t="s">
        <v>78</v>
      </c>
      <c r="B87" s="45"/>
      <c r="C87" s="45"/>
      <c r="D87" s="45"/>
      <c r="E87" s="45"/>
      <c r="F87" s="45"/>
      <c r="G87" s="45"/>
      <c r="H87" s="45"/>
      <c r="I87" s="45"/>
      <c r="J87" s="45"/>
    </row>
    <row r="88" spans="1:38" x14ac:dyDescent="0.3">
      <c r="A88" s="40" t="s">
        <v>50</v>
      </c>
      <c r="B88" s="132" t="s">
        <v>51</v>
      </c>
      <c r="C88" s="132"/>
      <c r="D88" s="132"/>
      <c r="E88" s="132"/>
      <c r="F88" s="132"/>
      <c r="G88" s="132"/>
      <c r="H88" s="132"/>
      <c r="I88" s="132"/>
      <c r="J88" s="132"/>
    </row>
    <row r="89" spans="1:38" x14ac:dyDescent="0.3">
      <c r="A89" s="39">
        <v>0</v>
      </c>
      <c r="B89" s="128" t="s">
        <v>257</v>
      </c>
      <c r="C89" s="129"/>
      <c r="D89" s="129"/>
      <c r="E89" s="129"/>
      <c r="F89" s="129"/>
      <c r="G89" s="129"/>
      <c r="H89" s="129"/>
      <c r="I89" s="129"/>
      <c r="J89" s="130"/>
    </row>
    <row r="90" spans="1:38" x14ac:dyDescent="0.3">
      <c r="A90" s="39">
        <v>1</v>
      </c>
      <c r="B90" s="128" t="s">
        <v>258</v>
      </c>
      <c r="C90" s="129"/>
      <c r="D90" s="129"/>
      <c r="E90" s="129"/>
      <c r="F90" s="129"/>
      <c r="G90" s="129"/>
      <c r="H90" s="129"/>
      <c r="I90" s="129"/>
      <c r="J90" s="130"/>
    </row>
    <row r="91" spans="1:38" x14ac:dyDescent="0.3">
      <c r="A91" s="39">
        <v>2</v>
      </c>
      <c r="B91" s="128" t="s">
        <v>77</v>
      </c>
      <c r="C91" s="129"/>
      <c r="D91" s="129"/>
      <c r="E91" s="129"/>
      <c r="F91" s="129"/>
      <c r="G91" s="129"/>
      <c r="H91" s="129"/>
      <c r="I91" s="129"/>
      <c r="J91" s="130"/>
    </row>
    <row r="92" spans="1:38" x14ac:dyDescent="0.3">
      <c r="A92" s="39">
        <v>3</v>
      </c>
      <c r="B92" s="128" t="s">
        <v>76</v>
      </c>
      <c r="C92" s="129"/>
      <c r="D92" s="129"/>
      <c r="E92" s="129"/>
      <c r="F92" s="129"/>
      <c r="G92" s="129"/>
      <c r="H92" s="129"/>
      <c r="I92" s="129"/>
      <c r="J92" s="130"/>
    </row>
    <row r="93" spans="1:38" x14ac:dyDescent="0.3">
      <c r="A93" s="39">
        <v>4</v>
      </c>
      <c r="B93" s="128" t="s">
        <v>75</v>
      </c>
      <c r="C93" s="129"/>
      <c r="D93" s="129"/>
      <c r="E93" s="129"/>
      <c r="F93" s="129"/>
      <c r="G93" s="129"/>
      <c r="H93" s="129"/>
      <c r="I93" s="129"/>
      <c r="J93" s="130"/>
    </row>
    <row r="94" spans="1:38" x14ac:dyDescent="0.3">
      <c r="A94" s="41" t="s">
        <v>93</v>
      </c>
      <c r="B94" s="131">
        <v>0</v>
      </c>
      <c r="C94" s="131"/>
      <c r="D94" s="131"/>
      <c r="E94" s="131"/>
      <c r="F94" s="131"/>
      <c r="G94" s="131"/>
      <c r="H94" s="131"/>
      <c r="I94" s="131"/>
      <c r="J94" s="131"/>
    </row>
    <row r="95" spans="1:38" s="4" customFormat="1" x14ac:dyDescent="0.3">
      <c r="A95" s="20" t="s">
        <v>95</v>
      </c>
      <c r="B95" s="20"/>
      <c r="C95" s="20"/>
      <c r="D95" s="20"/>
      <c r="E95" s="20"/>
      <c r="F95" s="20"/>
      <c r="G95" s="20"/>
      <c r="H95" s="20"/>
      <c r="I95" s="20"/>
    </row>
    <row r="96" spans="1:38" x14ac:dyDescent="0.3">
      <c r="A96" s="23" t="s">
        <v>80</v>
      </c>
      <c r="B96" s="14">
        <v>2015</v>
      </c>
      <c r="C96" s="14">
        <v>2016</v>
      </c>
      <c r="D96" s="14">
        <v>2017</v>
      </c>
      <c r="E96" s="14">
        <v>2018</v>
      </c>
      <c r="F96" s="14">
        <v>2019</v>
      </c>
      <c r="G96" s="14">
        <v>2020</v>
      </c>
      <c r="H96" s="14">
        <v>2021</v>
      </c>
      <c r="I96" s="14">
        <v>2022</v>
      </c>
      <c r="J96" s="14">
        <v>2023</v>
      </c>
      <c r="K96" s="14">
        <v>2024</v>
      </c>
      <c r="L96" s="14">
        <v>2025</v>
      </c>
      <c r="M96" s="14">
        <v>2026</v>
      </c>
      <c r="N96" s="14">
        <v>2027</v>
      </c>
      <c r="O96" s="14">
        <v>2028</v>
      </c>
      <c r="P96" s="14">
        <v>2029</v>
      </c>
      <c r="Q96" s="14">
        <v>2030</v>
      </c>
      <c r="R96" s="14">
        <v>2031</v>
      </c>
      <c r="S96" s="14">
        <v>2032</v>
      </c>
      <c r="T96" s="14">
        <v>2033</v>
      </c>
      <c r="U96" s="14">
        <v>2034</v>
      </c>
      <c r="V96" s="14">
        <v>2035</v>
      </c>
      <c r="W96" s="14">
        <v>2036</v>
      </c>
      <c r="X96" s="14">
        <v>2037</v>
      </c>
      <c r="Y96" s="14">
        <v>2038</v>
      </c>
      <c r="Z96" s="14">
        <v>2039</v>
      </c>
      <c r="AA96" s="14">
        <v>2040</v>
      </c>
      <c r="AB96" s="14">
        <v>2041</v>
      </c>
      <c r="AC96" s="14">
        <v>2042</v>
      </c>
      <c r="AD96" s="14">
        <v>2043</v>
      </c>
      <c r="AE96" s="14">
        <v>2044</v>
      </c>
      <c r="AF96" s="14">
        <v>2045</v>
      </c>
      <c r="AG96" s="14">
        <v>2046</v>
      </c>
      <c r="AH96" s="14">
        <v>2047</v>
      </c>
      <c r="AI96" s="14">
        <v>2048</v>
      </c>
      <c r="AJ96" s="14">
        <v>2049</v>
      </c>
      <c r="AK96" s="14">
        <v>2050</v>
      </c>
    </row>
    <row r="97" spans="1:37" ht="28.8" x14ac:dyDescent="0.3">
      <c r="A97" s="16" t="s">
        <v>79</v>
      </c>
      <c r="B97" s="28">
        <v>0.8</v>
      </c>
      <c r="C97" s="28">
        <v>0.8</v>
      </c>
      <c r="D97" s="28">
        <v>0.8</v>
      </c>
      <c r="E97" s="28">
        <v>0.8</v>
      </c>
      <c r="F97" s="28">
        <v>0.8</v>
      </c>
      <c r="G97" s="28">
        <v>0.8</v>
      </c>
      <c r="H97" s="28">
        <v>0.8</v>
      </c>
      <c r="I97" s="28">
        <v>0.8</v>
      </c>
      <c r="J97" s="28">
        <v>0.8</v>
      </c>
      <c r="K97" s="28">
        <v>0.8</v>
      </c>
      <c r="L97" s="28">
        <v>0.8</v>
      </c>
      <c r="M97" s="28">
        <v>0.8</v>
      </c>
      <c r="N97" s="28">
        <v>0.8</v>
      </c>
      <c r="O97" s="28">
        <v>0.8</v>
      </c>
      <c r="P97" s="28">
        <v>0.8</v>
      </c>
      <c r="Q97" s="28">
        <v>0.8</v>
      </c>
      <c r="R97" s="28">
        <v>0.8</v>
      </c>
      <c r="S97" s="28">
        <v>0.8</v>
      </c>
      <c r="T97" s="28">
        <v>0.8</v>
      </c>
      <c r="U97" s="28">
        <v>0.8</v>
      </c>
      <c r="V97" s="28">
        <v>0.8</v>
      </c>
      <c r="W97" s="28">
        <v>0.8</v>
      </c>
      <c r="X97" s="28">
        <v>0.8</v>
      </c>
      <c r="Y97" s="28">
        <v>0.8</v>
      </c>
      <c r="Z97" s="28">
        <v>0.8</v>
      </c>
      <c r="AA97" s="28">
        <v>0.8</v>
      </c>
      <c r="AB97" s="28">
        <v>0.8</v>
      </c>
      <c r="AC97" s="28">
        <v>0.8</v>
      </c>
      <c r="AD97" s="28">
        <v>0.8</v>
      </c>
      <c r="AE97" s="28">
        <v>0.8</v>
      </c>
      <c r="AF97" s="28">
        <v>0.8</v>
      </c>
      <c r="AG97" s="28">
        <v>0.8</v>
      </c>
      <c r="AH97" s="28">
        <v>0.8</v>
      </c>
      <c r="AI97" s="28">
        <v>0.8</v>
      </c>
      <c r="AJ97" s="28">
        <v>0.8</v>
      </c>
      <c r="AK97" s="28">
        <v>0.8</v>
      </c>
    </row>
    <row r="98" spans="1:37" x14ac:dyDescent="0.3">
      <c r="A98" s="23"/>
      <c r="B98" s="23"/>
      <c r="C98" s="7"/>
    </row>
    <row r="99" spans="1:37" s="4" customFormat="1" x14ac:dyDescent="0.3">
      <c r="A99" s="20" t="s">
        <v>28</v>
      </c>
      <c r="B99" s="20"/>
      <c r="C99" s="20"/>
      <c r="D99" s="20"/>
      <c r="E99" s="20"/>
      <c r="F99" s="20"/>
      <c r="G99" s="20"/>
      <c r="H99" s="20"/>
      <c r="I99" s="20"/>
    </row>
    <row r="100" spans="1:37" x14ac:dyDescent="0.3">
      <c r="A100" s="23" t="s">
        <v>29</v>
      </c>
      <c r="B100" s="14">
        <v>2015</v>
      </c>
      <c r="C100" s="14">
        <v>2016</v>
      </c>
      <c r="D100" s="14">
        <v>2017</v>
      </c>
      <c r="E100" s="14">
        <v>2018</v>
      </c>
      <c r="F100" s="14">
        <v>2019</v>
      </c>
      <c r="G100" s="14">
        <v>2020</v>
      </c>
      <c r="H100" s="14">
        <v>2021</v>
      </c>
      <c r="I100" s="14">
        <v>2022</v>
      </c>
      <c r="J100" s="14">
        <v>2023</v>
      </c>
      <c r="K100" s="14">
        <v>2024</v>
      </c>
      <c r="L100" s="14">
        <v>2025</v>
      </c>
      <c r="M100" s="14">
        <v>2026</v>
      </c>
      <c r="N100" s="14">
        <v>2027</v>
      </c>
      <c r="O100" s="14">
        <v>2028</v>
      </c>
      <c r="P100" s="14">
        <v>2029</v>
      </c>
      <c r="Q100" s="14">
        <v>2030</v>
      </c>
      <c r="R100" s="14">
        <v>2031</v>
      </c>
      <c r="S100" s="14">
        <v>2032</v>
      </c>
      <c r="T100" s="14">
        <v>2033</v>
      </c>
      <c r="U100" s="14">
        <v>2034</v>
      </c>
      <c r="V100" s="14">
        <v>2035</v>
      </c>
      <c r="W100" s="14">
        <v>2036</v>
      </c>
      <c r="X100" s="14">
        <v>2037</v>
      </c>
      <c r="Y100" s="14">
        <v>2038</v>
      </c>
      <c r="Z100" s="14">
        <v>2039</v>
      </c>
      <c r="AA100" s="14">
        <v>2040</v>
      </c>
      <c r="AB100" s="14">
        <v>2041</v>
      </c>
      <c r="AC100" s="14">
        <v>2042</v>
      </c>
      <c r="AD100" s="14">
        <v>2043</v>
      </c>
      <c r="AE100" s="14">
        <v>2044</v>
      </c>
      <c r="AF100" s="14">
        <v>2045</v>
      </c>
      <c r="AG100" s="14">
        <v>2046</v>
      </c>
      <c r="AH100" s="14">
        <v>2047</v>
      </c>
      <c r="AI100" s="14">
        <v>2048</v>
      </c>
      <c r="AJ100" s="14">
        <v>2049</v>
      </c>
      <c r="AK100" s="14">
        <v>2050</v>
      </c>
    </row>
    <row r="101" spans="1:37" ht="28.8" x14ac:dyDescent="0.3">
      <c r="A101" s="16" t="s">
        <v>28</v>
      </c>
      <c r="B101" s="28">
        <v>338.4</v>
      </c>
      <c r="C101" s="28">
        <v>338.4</v>
      </c>
      <c r="D101" s="28">
        <v>338.4</v>
      </c>
      <c r="E101" s="28">
        <v>338.4</v>
      </c>
      <c r="F101" s="28">
        <v>338.4</v>
      </c>
      <c r="G101" s="28">
        <v>338.4</v>
      </c>
      <c r="H101" s="28">
        <v>338.4</v>
      </c>
      <c r="I101" s="28">
        <v>338.4</v>
      </c>
      <c r="J101" s="28">
        <v>338.4</v>
      </c>
      <c r="K101" s="28">
        <v>338.4</v>
      </c>
      <c r="L101" s="28">
        <v>338.4</v>
      </c>
      <c r="M101" s="28">
        <v>338.4</v>
      </c>
      <c r="N101" s="28">
        <v>338.4</v>
      </c>
      <c r="O101" s="28">
        <v>338.4</v>
      </c>
      <c r="P101" s="28">
        <v>338.4</v>
      </c>
      <c r="Q101" s="28">
        <v>338.4</v>
      </c>
      <c r="R101" s="28">
        <v>338.4</v>
      </c>
      <c r="S101" s="28">
        <v>338.4</v>
      </c>
      <c r="T101" s="28">
        <v>338.4</v>
      </c>
      <c r="U101" s="28">
        <v>338.4</v>
      </c>
      <c r="V101" s="28">
        <v>338.4</v>
      </c>
      <c r="W101" s="28">
        <v>338.4</v>
      </c>
      <c r="X101" s="28">
        <v>338.4</v>
      </c>
      <c r="Y101" s="28">
        <v>338.4</v>
      </c>
      <c r="Z101" s="28">
        <v>338.4</v>
      </c>
      <c r="AA101" s="28">
        <v>338.4</v>
      </c>
      <c r="AB101" s="28">
        <v>338.4</v>
      </c>
      <c r="AC101" s="28">
        <v>338.4</v>
      </c>
      <c r="AD101" s="28">
        <v>338.4</v>
      </c>
      <c r="AE101" s="28">
        <v>338.4</v>
      </c>
      <c r="AF101" s="28">
        <v>338.4</v>
      </c>
      <c r="AG101" s="28">
        <v>338.4</v>
      </c>
      <c r="AH101" s="28">
        <v>338.4</v>
      </c>
      <c r="AI101" s="28">
        <v>338.4</v>
      </c>
      <c r="AJ101" s="28">
        <v>338.4</v>
      </c>
      <c r="AK101" s="28">
        <v>338.4</v>
      </c>
    </row>
    <row r="102" spans="1:37" x14ac:dyDescent="0.3">
      <c r="A102" s="23"/>
      <c r="B102" s="23"/>
      <c r="C102" s="7"/>
    </row>
    <row r="103" spans="1:37" s="4" customFormat="1" x14ac:dyDescent="0.3">
      <c r="A103" s="20" t="s">
        <v>27</v>
      </c>
      <c r="B103" s="20"/>
      <c r="C103" s="20"/>
      <c r="D103" s="20"/>
      <c r="E103" s="20"/>
      <c r="F103" s="20"/>
      <c r="G103" s="20"/>
      <c r="H103" s="20"/>
      <c r="I103" s="20"/>
    </row>
    <row r="104" spans="1:37" x14ac:dyDescent="0.3">
      <c r="A104" s="23" t="s">
        <v>31</v>
      </c>
      <c r="B104" s="26">
        <v>2015</v>
      </c>
      <c r="C104" s="26">
        <v>2016</v>
      </c>
      <c r="D104" s="26">
        <v>2017</v>
      </c>
      <c r="E104" s="26">
        <v>2018</v>
      </c>
      <c r="F104" s="26">
        <v>2019</v>
      </c>
      <c r="G104" s="26">
        <v>2020</v>
      </c>
      <c r="H104" s="26">
        <v>2021</v>
      </c>
      <c r="I104" s="26">
        <v>2022</v>
      </c>
      <c r="J104" s="26">
        <v>2023</v>
      </c>
      <c r="K104" s="26">
        <v>2024</v>
      </c>
      <c r="L104" s="26">
        <v>2025</v>
      </c>
      <c r="M104" s="26">
        <v>2026</v>
      </c>
      <c r="N104" s="26">
        <v>2027</v>
      </c>
      <c r="O104" s="26">
        <v>2028</v>
      </c>
      <c r="P104" s="26">
        <v>2029</v>
      </c>
      <c r="Q104" s="26">
        <v>2030</v>
      </c>
      <c r="R104" s="26">
        <v>2031</v>
      </c>
      <c r="S104" s="26">
        <v>2032</v>
      </c>
      <c r="T104" s="26">
        <v>2033</v>
      </c>
      <c r="U104" s="26">
        <v>2034</v>
      </c>
      <c r="V104" s="26">
        <v>2035</v>
      </c>
      <c r="W104" s="26">
        <v>2036</v>
      </c>
      <c r="X104" s="26">
        <v>2037</v>
      </c>
      <c r="Y104" s="26">
        <v>2038</v>
      </c>
      <c r="Z104" s="26">
        <v>2039</v>
      </c>
      <c r="AA104" s="26">
        <v>2040</v>
      </c>
      <c r="AB104" s="26">
        <v>2041</v>
      </c>
      <c r="AC104" s="26">
        <v>2042</v>
      </c>
      <c r="AD104" s="26">
        <v>2043</v>
      </c>
      <c r="AE104" s="26">
        <v>2044</v>
      </c>
      <c r="AF104" s="26">
        <v>2045</v>
      </c>
      <c r="AG104" s="26">
        <v>2046</v>
      </c>
      <c r="AH104" s="26">
        <v>2047</v>
      </c>
      <c r="AI104" s="26">
        <v>2048</v>
      </c>
      <c r="AJ104" s="26">
        <v>2049</v>
      </c>
      <c r="AK104" s="26">
        <v>2050</v>
      </c>
    </row>
    <row r="105" spans="1:37" x14ac:dyDescent="0.3">
      <c r="A105" s="37" t="s">
        <v>30</v>
      </c>
      <c r="B105" s="28">
        <v>16000000</v>
      </c>
      <c r="C105" s="28">
        <v>16000000</v>
      </c>
      <c r="D105" s="28">
        <v>16000000</v>
      </c>
      <c r="E105" s="28">
        <v>16000000</v>
      </c>
      <c r="F105" s="28">
        <v>16000000</v>
      </c>
      <c r="G105" s="28">
        <v>16000000</v>
      </c>
      <c r="H105" s="28">
        <v>16000000</v>
      </c>
      <c r="I105" s="28">
        <v>16000000</v>
      </c>
      <c r="J105" s="28">
        <v>16000000</v>
      </c>
      <c r="K105" s="28">
        <v>16000000</v>
      </c>
      <c r="L105" s="28">
        <v>16000000</v>
      </c>
      <c r="M105" s="28">
        <v>16000000</v>
      </c>
      <c r="N105" s="28">
        <v>16000000</v>
      </c>
      <c r="O105" s="28">
        <v>16000000</v>
      </c>
      <c r="P105" s="28">
        <v>16000000</v>
      </c>
      <c r="Q105" s="28">
        <v>16000000</v>
      </c>
      <c r="R105" s="28">
        <v>16000000</v>
      </c>
      <c r="S105" s="28">
        <v>16000000</v>
      </c>
      <c r="T105" s="28">
        <v>16000000</v>
      </c>
      <c r="U105" s="28">
        <v>16000000</v>
      </c>
      <c r="V105" s="28">
        <v>16000000</v>
      </c>
      <c r="W105" s="28">
        <v>16000000</v>
      </c>
      <c r="X105" s="28">
        <v>16000000</v>
      </c>
      <c r="Y105" s="28">
        <v>16000000</v>
      </c>
      <c r="Z105" s="28">
        <v>16000000</v>
      </c>
      <c r="AA105" s="28">
        <v>16000000</v>
      </c>
      <c r="AB105" s="28">
        <v>16000000</v>
      </c>
      <c r="AC105" s="28">
        <v>16000000</v>
      </c>
      <c r="AD105" s="28">
        <v>16000000</v>
      </c>
      <c r="AE105" s="28">
        <v>16000000</v>
      </c>
      <c r="AF105" s="28">
        <v>16000000</v>
      </c>
      <c r="AG105" s="28">
        <v>16000000</v>
      </c>
      <c r="AH105" s="28">
        <v>16000000</v>
      </c>
      <c r="AI105" s="28">
        <v>16000000</v>
      </c>
      <c r="AJ105" s="28">
        <v>16000000</v>
      </c>
      <c r="AK105" s="28">
        <v>16000000</v>
      </c>
    </row>
    <row r="106" spans="1:37" x14ac:dyDescent="0.3">
      <c r="A106" s="23"/>
      <c r="B106" s="23"/>
      <c r="C106" s="7"/>
    </row>
    <row r="107" spans="1:37" s="45" customFormat="1" x14ac:dyDescent="0.3">
      <c r="A107" s="60" t="s">
        <v>84</v>
      </c>
      <c r="B107" s="60"/>
      <c r="C107" s="61"/>
    </row>
    <row r="108" spans="1:37" x14ac:dyDescent="0.3">
      <c r="A108" s="55" t="s">
        <v>83</v>
      </c>
    </row>
    <row r="109" spans="1:37" x14ac:dyDescent="0.3">
      <c r="A109" s="2">
        <v>0.15</v>
      </c>
    </row>
    <row r="110" spans="1:37" s="4" customFormat="1" x14ac:dyDescent="0.3">
      <c r="A110" s="5" t="s">
        <v>85</v>
      </c>
    </row>
    <row r="111" spans="1:37" x14ac:dyDescent="0.3">
      <c r="A111" s="55" t="s">
        <v>83</v>
      </c>
    </row>
    <row r="112" spans="1:37" x14ac:dyDescent="0.3">
      <c r="A112" s="2">
        <v>0.36370000000000002</v>
      </c>
    </row>
    <row r="113" spans="1:10" s="4" customFormat="1" x14ac:dyDescent="0.3">
      <c r="A113" s="5" t="s">
        <v>86</v>
      </c>
    </row>
    <row r="114" spans="1:10" x14ac:dyDescent="0.3">
      <c r="A114" s="55" t="s">
        <v>83</v>
      </c>
    </row>
    <row r="115" spans="1:10" x14ac:dyDescent="0.3">
      <c r="A115" s="2">
        <v>0.31</v>
      </c>
    </row>
    <row r="116" spans="1:10" s="4" customFormat="1" x14ac:dyDescent="0.3">
      <c r="A116" s="5" t="s">
        <v>89</v>
      </c>
    </row>
    <row r="117" spans="1:10" x14ac:dyDescent="0.3">
      <c r="A117" s="55" t="s">
        <v>88</v>
      </c>
    </row>
    <row r="118" spans="1:10" x14ac:dyDescent="0.3">
      <c r="A118" s="2">
        <v>3.49</v>
      </c>
      <c r="B118" s="1" t="s">
        <v>87</v>
      </c>
    </row>
    <row r="120" spans="1:10" s="4" customFormat="1" x14ac:dyDescent="0.3">
      <c r="A120" s="20" t="s">
        <v>90</v>
      </c>
      <c r="B120" s="45"/>
      <c r="C120" s="45"/>
      <c r="D120" s="45"/>
      <c r="E120" s="45"/>
      <c r="F120" s="45"/>
      <c r="G120" s="45"/>
      <c r="H120" s="45"/>
      <c r="I120" s="45"/>
      <c r="J120" s="45"/>
    </row>
    <row r="121" spans="1:10" x14ac:dyDescent="0.3">
      <c r="A121" s="40" t="s">
        <v>50</v>
      </c>
      <c r="B121" s="132" t="s">
        <v>51</v>
      </c>
      <c r="C121" s="132"/>
      <c r="D121" s="132"/>
      <c r="E121" s="132"/>
      <c r="F121" s="132"/>
      <c r="G121" s="132"/>
      <c r="H121" s="132"/>
      <c r="I121" s="132"/>
      <c r="J121" s="132"/>
    </row>
    <row r="122" spans="1:10" x14ac:dyDescent="0.3">
      <c r="A122" s="39">
        <v>1</v>
      </c>
      <c r="B122" s="128" t="s">
        <v>91</v>
      </c>
      <c r="C122" s="129"/>
      <c r="D122" s="129"/>
      <c r="E122" s="129"/>
      <c r="F122" s="129"/>
      <c r="G122" s="129"/>
      <c r="H122" s="129"/>
      <c r="I122" s="129"/>
      <c r="J122" s="130"/>
    </row>
    <row r="123" spans="1:10" x14ac:dyDescent="0.3">
      <c r="A123" s="39">
        <v>0</v>
      </c>
      <c r="B123" s="128" t="s">
        <v>92</v>
      </c>
      <c r="C123" s="129"/>
      <c r="D123" s="129"/>
      <c r="E123" s="129"/>
      <c r="F123" s="129"/>
      <c r="G123" s="129"/>
      <c r="H123" s="129"/>
      <c r="I123" s="129"/>
      <c r="J123" s="130"/>
    </row>
    <row r="124" spans="1:10" x14ac:dyDescent="0.3">
      <c r="A124" s="41" t="s">
        <v>93</v>
      </c>
      <c r="B124" s="131">
        <v>1</v>
      </c>
      <c r="C124" s="131"/>
      <c r="D124" s="131"/>
      <c r="E124" s="131"/>
      <c r="F124" s="131"/>
      <c r="G124" s="131"/>
      <c r="H124" s="131"/>
      <c r="I124" s="131"/>
      <c r="J124" s="131"/>
    </row>
  </sheetData>
  <mergeCells count="41">
    <mergeCell ref="B47:J47"/>
    <mergeCell ref="B44:J44"/>
    <mergeCell ref="B46:J46"/>
    <mergeCell ref="B35:J35"/>
    <mergeCell ref="B32:J32"/>
    <mergeCell ref="B36:J36"/>
    <mergeCell ref="B42:J42"/>
    <mergeCell ref="B43:J43"/>
    <mergeCell ref="B45:J45"/>
    <mergeCell ref="B16:J16"/>
    <mergeCell ref="B18:J18"/>
    <mergeCell ref="B30:J30"/>
    <mergeCell ref="B31:J31"/>
    <mergeCell ref="B33:J33"/>
    <mergeCell ref="B17:J17"/>
    <mergeCell ref="A1:G1"/>
    <mergeCell ref="S1:Y1"/>
    <mergeCell ref="A11:E11"/>
    <mergeCell ref="B14:J14"/>
    <mergeCell ref="B15:J15"/>
    <mergeCell ref="B12:J12"/>
    <mergeCell ref="B13:J13"/>
    <mergeCell ref="B88:J88"/>
    <mergeCell ref="B90:J90"/>
    <mergeCell ref="B91:J91"/>
    <mergeCell ref="B92:J92"/>
    <mergeCell ref="A56:B56"/>
    <mergeCell ref="B89:J89"/>
    <mergeCell ref="B124:J124"/>
    <mergeCell ref="B121:J121"/>
    <mergeCell ref="B122:J122"/>
    <mergeCell ref="B123:J123"/>
    <mergeCell ref="B93:J93"/>
    <mergeCell ref="B94:J94"/>
    <mergeCell ref="B54:J54"/>
    <mergeCell ref="B52:J52"/>
    <mergeCell ref="B53:J53"/>
    <mergeCell ref="B48:J48"/>
    <mergeCell ref="B50:J50"/>
    <mergeCell ref="B51:J51"/>
    <mergeCell ref="B49:J49"/>
  </mergeCells>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6FEE8-5BBF-4C52-9E8A-BB108F69D2BB}">
  <sheetPr>
    <tabColor rgb="FFCC99FF"/>
  </sheetPr>
  <dimension ref="C6:AK92"/>
  <sheetViews>
    <sheetView zoomScale="85" zoomScaleNormal="85" workbookViewId="0">
      <selection activeCell="F28" sqref="F28"/>
    </sheetView>
  </sheetViews>
  <sheetFormatPr baseColWidth="10" defaultColWidth="8.88671875" defaultRowHeight="14.4" x14ac:dyDescent="0.3"/>
  <cols>
    <col min="3" max="3" width="51.33203125" bestFit="1" customWidth="1"/>
    <col min="4" max="4" width="51.33203125" customWidth="1"/>
    <col min="5" max="5" width="23.5546875" bestFit="1" customWidth="1"/>
    <col min="6" max="7" width="21.33203125" customWidth="1"/>
    <col min="10" max="18" width="10.109375" bestFit="1" customWidth="1"/>
  </cols>
  <sheetData>
    <row r="6" spans="3:37" x14ac:dyDescent="0.3">
      <c r="E6" t="s">
        <v>144</v>
      </c>
      <c r="F6" t="s">
        <v>143</v>
      </c>
      <c r="G6">
        <v>2020</v>
      </c>
      <c r="H6">
        <v>2021</v>
      </c>
      <c r="I6">
        <v>2022</v>
      </c>
      <c r="J6">
        <v>2023</v>
      </c>
      <c r="K6">
        <v>2024</v>
      </c>
      <c r="L6">
        <v>2025</v>
      </c>
      <c r="M6">
        <v>2026</v>
      </c>
      <c r="N6">
        <v>2027</v>
      </c>
      <c r="O6">
        <v>2028</v>
      </c>
      <c r="P6">
        <v>2029</v>
      </c>
      <c r="Q6">
        <v>2030</v>
      </c>
      <c r="R6">
        <v>2031</v>
      </c>
      <c r="S6">
        <v>2032</v>
      </c>
      <c r="T6">
        <v>2033</v>
      </c>
      <c r="U6">
        <v>2034</v>
      </c>
      <c r="V6">
        <v>2035</v>
      </c>
      <c r="W6">
        <v>2036</v>
      </c>
      <c r="X6">
        <v>2037</v>
      </c>
      <c r="Y6">
        <v>2038</v>
      </c>
      <c r="Z6">
        <v>2039</v>
      </c>
      <c r="AA6">
        <v>2040</v>
      </c>
      <c r="AB6">
        <v>2041</v>
      </c>
      <c r="AC6">
        <v>2042</v>
      </c>
      <c r="AD6">
        <v>2043</v>
      </c>
      <c r="AE6">
        <v>2044</v>
      </c>
      <c r="AF6">
        <v>2045</v>
      </c>
      <c r="AG6">
        <v>2046</v>
      </c>
      <c r="AH6">
        <v>2047</v>
      </c>
      <c r="AI6">
        <v>2048</v>
      </c>
      <c r="AJ6">
        <v>2049</v>
      </c>
      <c r="AK6">
        <v>2050</v>
      </c>
    </row>
    <row r="7" spans="3:37" x14ac:dyDescent="0.3">
      <c r="C7" t="s">
        <v>142</v>
      </c>
      <c r="G7" s="66">
        <v>640.47826578790682</v>
      </c>
      <c r="H7" s="66">
        <v>640.47826578790682</v>
      </c>
      <c r="I7" s="66">
        <v>185.43290329657438</v>
      </c>
      <c r="J7" s="66">
        <v>143.81119100000001</v>
      </c>
      <c r="K7" s="66">
        <v>143.88235000000003</v>
      </c>
      <c r="L7" s="66">
        <v>143.95350900000003</v>
      </c>
      <c r="M7" s="66">
        <v>144.02466800000005</v>
      </c>
      <c r="N7" s="66">
        <v>144.09582700000001</v>
      </c>
      <c r="O7" s="66">
        <v>144.16698600000004</v>
      </c>
      <c r="P7" s="66">
        <v>144.23814500000003</v>
      </c>
      <c r="Q7" s="66">
        <v>144.30930400000003</v>
      </c>
      <c r="R7" s="66">
        <v>144.38046300000002</v>
      </c>
      <c r="S7" s="66">
        <v>144.45162200000004</v>
      </c>
      <c r="T7" s="66">
        <v>144.52278100000001</v>
      </c>
      <c r="U7" s="66">
        <v>144.59394000000003</v>
      </c>
      <c r="V7" s="66">
        <v>144.66509900000003</v>
      </c>
      <c r="W7" s="66">
        <v>144.73625800000002</v>
      </c>
      <c r="X7" s="66">
        <v>144.80741700000002</v>
      </c>
      <c r="Y7" s="66">
        <v>144.87857600000004</v>
      </c>
      <c r="Z7" s="66">
        <v>144.949735</v>
      </c>
      <c r="AA7" s="66">
        <v>145.02089400000003</v>
      </c>
      <c r="AB7" s="66">
        <v>145.09205300000002</v>
      </c>
      <c r="AC7" s="66">
        <v>145.16321200000002</v>
      </c>
      <c r="AD7" s="66">
        <v>145.23437100000001</v>
      </c>
      <c r="AE7" s="66">
        <v>145.30553000000003</v>
      </c>
      <c r="AF7" s="66">
        <v>145.376689</v>
      </c>
      <c r="AG7" s="66">
        <v>145.44784800000002</v>
      </c>
      <c r="AH7" s="66">
        <v>145.51900700000002</v>
      </c>
      <c r="AI7" s="66">
        <v>145.59016600000004</v>
      </c>
      <c r="AJ7" s="66">
        <v>145.66132500000003</v>
      </c>
      <c r="AK7" s="66">
        <v>145.73248400000003</v>
      </c>
    </row>
    <row r="8" spans="3:37" x14ac:dyDescent="0.3">
      <c r="C8" t="s">
        <v>141</v>
      </c>
      <c r="G8" s="66">
        <v>1361.1944607157468</v>
      </c>
      <c r="H8" s="66">
        <v>1361.1944607157468</v>
      </c>
      <c r="I8" s="66">
        <v>1414.4375410319485</v>
      </c>
      <c r="J8" s="66">
        <f t="shared" ref="J8:AK8" si="0">(159.55*J6)-321150</f>
        <v>1619.6500000000233</v>
      </c>
      <c r="K8" s="66">
        <f t="shared" si="0"/>
        <v>1779.2000000000116</v>
      </c>
      <c r="L8" s="66">
        <f t="shared" si="0"/>
        <v>1938.75</v>
      </c>
      <c r="M8" s="66">
        <f t="shared" si="0"/>
        <v>2098.3000000000466</v>
      </c>
      <c r="N8" s="66">
        <f t="shared" si="0"/>
        <v>2257.8500000000349</v>
      </c>
      <c r="O8" s="66">
        <f t="shared" si="0"/>
        <v>2417.4000000000233</v>
      </c>
      <c r="P8" s="66">
        <f t="shared" si="0"/>
        <v>2576.9500000000116</v>
      </c>
      <c r="Q8" s="66">
        <f t="shared" si="0"/>
        <v>2736.5</v>
      </c>
      <c r="R8" s="66">
        <f t="shared" si="0"/>
        <v>2896.0500000000466</v>
      </c>
      <c r="S8" s="66">
        <f t="shared" si="0"/>
        <v>3055.6000000000349</v>
      </c>
      <c r="T8" s="66">
        <f t="shared" si="0"/>
        <v>3215.1500000000233</v>
      </c>
      <c r="U8" s="66">
        <f t="shared" si="0"/>
        <v>3374.7000000000116</v>
      </c>
      <c r="V8" s="66">
        <f t="shared" si="0"/>
        <v>3534.25</v>
      </c>
      <c r="W8" s="66">
        <f t="shared" si="0"/>
        <v>3693.8000000000466</v>
      </c>
      <c r="X8" s="66">
        <f t="shared" si="0"/>
        <v>3853.3500000000349</v>
      </c>
      <c r="Y8" s="66">
        <f t="shared" si="0"/>
        <v>4012.9000000000233</v>
      </c>
      <c r="Z8" s="66">
        <f t="shared" si="0"/>
        <v>4172.4500000000116</v>
      </c>
      <c r="AA8" s="66">
        <f t="shared" si="0"/>
        <v>4332</v>
      </c>
      <c r="AB8" s="66">
        <f t="shared" si="0"/>
        <v>4491.5500000000466</v>
      </c>
      <c r="AC8" s="66">
        <f t="shared" si="0"/>
        <v>4651.1000000000349</v>
      </c>
      <c r="AD8" s="66">
        <f t="shared" si="0"/>
        <v>4810.6500000000233</v>
      </c>
      <c r="AE8" s="66">
        <f t="shared" si="0"/>
        <v>4970.2000000000116</v>
      </c>
      <c r="AF8" s="66">
        <f t="shared" si="0"/>
        <v>5129.75</v>
      </c>
      <c r="AG8" s="66">
        <f t="shared" si="0"/>
        <v>5289.3000000000466</v>
      </c>
      <c r="AH8" s="66">
        <f t="shared" si="0"/>
        <v>5448.8500000000349</v>
      </c>
      <c r="AI8" s="66">
        <f t="shared" si="0"/>
        <v>5608.4000000000233</v>
      </c>
      <c r="AJ8" s="66">
        <f t="shared" si="0"/>
        <v>5767.9500000000116</v>
      </c>
      <c r="AK8" s="66">
        <f t="shared" si="0"/>
        <v>5927.5</v>
      </c>
    </row>
    <row r="9" spans="3:37" x14ac:dyDescent="0.3">
      <c r="C9" t="s">
        <v>140</v>
      </c>
      <c r="G9" s="66">
        <v>974.89861039134905</v>
      </c>
      <c r="H9" s="66">
        <v>974.89861039134905</v>
      </c>
      <c r="I9" s="66">
        <v>978.67391926768403</v>
      </c>
      <c r="J9" s="66">
        <f t="shared" ref="J9:AK9" si="1">(39.701*J6)-79284</f>
        <v>1031.1230000000069</v>
      </c>
      <c r="K9" s="66">
        <f t="shared" si="1"/>
        <v>1070.8240000000078</v>
      </c>
      <c r="L9" s="66">
        <f t="shared" si="1"/>
        <v>1110.5249999999942</v>
      </c>
      <c r="M9" s="66">
        <f t="shared" si="1"/>
        <v>1150.2259999999951</v>
      </c>
      <c r="N9" s="66">
        <f t="shared" si="1"/>
        <v>1189.926999999996</v>
      </c>
      <c r="O9" s="66">
        <f t="shared" si="1"/>
        <v>1229.627999999997</v>
      </c>
      <c r="P9" s="66">
        <f t="shared" si="1"/>
        <v>1269.3289999999979</v>
      </c>
      <c r="Q9" s="66">
        <f t="shared" si="1"/>
        <v>1309.0299999999988</v>
      </c>
      <c r="R9" s="66">
        <f t="shared" si="1"/>
        <v>1348.7309999999998</v>
      </c>
      <c r="S9" s="66">
        <f t="shared" si="1"/>
        <v>1388.4320000000007</v>
      </c>
      <c r="T9" s="66">
        <f t="shared" si="1"/>
        <v>1428.1330000000016</v>
      </c>
      <c r="U9" s="66">
        <f t="shared" si="1"/>
        <v>1467.8340000000026</v>
      </c>
      <c r="V9" s="66">
        <f t="shared" si="1"/>
        <v>1507.5350000000035</v>
      </c>
      <c r="W9" s="66">
        <f t="shared" si="1"/>
        <v>1547.2360000000044</v>
      </c>
      <c r="X9" s="66">
        <f t="shared" si="1"/>
        <v>1586.9370000000054</v>
      </c>
      <c r="Y9" s="66">
        <f t="shared" si="1"/>
        <v>1626.6380000000063</v>
      </c>
      <c r="Z9" s="66">
        <f t="shared" si="1"/>
        <v>1666.3390000000072</v>
      </c>
      <c r="AA9" s="66">
        <f t="shared" si="1"/>
        <v>1706.0400000000081</v>
      </c>
      <c r="AB9" s="66">
        <f t="shared" si="1"/>
        <v>1745.7409999999945</v>
      </c>
      <c r="AC9" s="66">
        <f t="shared" si="1"/>
        <v>1785.4419999999955</v>
      </c>
      <c r="AD9" s="66">
        <f t="shared" si="1"/>
        <v>1825.1429999999964</v>
      </c>
      <c r="AE9" s="66">
        <f t="shared" si="1"/>
        <v>1864.8439999999973</v>
      </c>
      <c r="AF9" s="66">
        <f t="shared" si="1"/>
        <v>1904.5449999999983</v>
      </c>
      <c r="AG9" s="66">
        <f t="shared" si="1"/>
        <v>1944.2459999999992</v>
      </c>
      <c r="AH9" s="66">
        <f t="shared" si="1"/>
        <v>1983.9470000000001</v>
      </c>
      <c r="AI9" s="66">
        <f t="shared" si="1"/>
        <v>2023.648000000001</v>
      </c>
      <c r="AJ9" s="66">
        <f t="shared" si="1"/>
        <v>2063.349000000002</v>
      </c>
      <c r="AK9" s="66">
        <f t="shared" si="1"/>
        <v>2103.0500000000029</v>
      </c>
    </row>
    <row r="10" spans="3:37" x14ac:dyDescent="0.3">
      <c r="C10" t="s">
        <v>139</v>
      </c>
      <c r="G10" s="67">
        <v>9.602754143857567E-2</v>
      </c>
      <c r="H10" s="67">
        <v>9.602754143857567E-2</v>
      </c>
      <c r="I10" s="67">
        <v>9.602754143857567E-2</v>
      </c>
      <c r="J10" s="67">
        <v>9.6027541438575698E-2</v>
      </c>
      <c r="K10" s="67">
        <v>9.6027541438575698E-2</v>
      </c>
      <c r="L10" s="67">
        <v>9.6027541438575698E-2</v>
      </c>
      <c r="M10" s="67">
        <v>9.6027541438575698E-2</v>
      </c>
      <c r="N10" s="67">
        <v>9.6027541438575698E-2</v>
      </c>
      <c r="O10" s="67">
        <v>9.6027541438575698E-2</v>
      </c>
      <c r="P10" s="67">
        <v>9.6027541438575698E-2</v>
      </c>
      <c r="Q10" s="67">
        <v>9.6027541438575698E-2</v>
      </c>
      <c r="R10" s="67">
        <v>9.6027541438575698E-2</v>
      </c>
      <c r="S10" s="67">
        <v>9.6027541438575698E-2</v>
      </c>
      <c r="T10" s="67">
        <v>9.6027541438575698E-2</v>
      </c>
      <c r="U10" s="67">
        <v>9.6027541438575698E-2</v>
      </c>
      <c r="V10" s="67">
        <v>9.6027541438575698E-2</v>
      </c>
      <c r="W10" s="67">
        <v>9.6027541438575698E-2</v>
      </c>
      <c r="X10" s="67">
        <v>9.6027541438575698E-2</v>
      </c>
      <c r="Y10" s="67">
        <v>9.6027541438575698E-2</v>
      </c>
      <c r="Z10" s="67">
        <v>9.6027541438575698E-2</v>
      </c>
      <c r="AA10" s="67">
        <v>9.6027541438575698E-2</v>
      </c>
      <c r="AB10" s="67">
        <v>9.6027541438575698E-2</v>
      </c>
      <c r="AC10" s="67">
        <v>9.6027541438575698E-2</v>
      </c>
      <c r="AD10" s="67">
        <v>9.6027541438575698E-2</v>
      </c>
      <c r="AE10" s="67">
        <v>9.6027541438575698E-2</v>
      </c>
      <c r="AF10" s="67">
        <v>9.6027541438575698E-2</v>
      </c>
      <c r="AG10" s="67">
        <v>9.6027541438575698E-2</v>
      </c>
      <c r="AH10" s="67">
        <v>9.6027541438575698E-2</v>
      </c>
      <c r="AI10" s="67">
        <v>9.6027541438575698E-2</v>
      </c>
      <c r="AJ10" s="67">
        <v>9.6027541438575698E-2</v>
      </c>
      <c r="AK10" s="67">
        <v>9.6027541438575698E-2</v>
      </c>
    </row>
    <row r="11" spans="3:37" x14ac:dyDescent="0.3">
      <c r="C11" t="s">
        <v>6</v>
      </c>
      <c r="G11" s="67">
        <v>0.18009831188150835</v>
      </c>
      <c r="H11" s="67">
        <v>0.18009831188150835</v>
      </c>
      <c r="I11" s="67">
        <v>0.18009831188150835</v>
      </c>
      <c r="J11" s="67">
        <v>0.18009831188150799</v>
      </c>
      <c r="K11" s="67">
        <v>0.18009831188150799</v>
      </c>
      <c r="L11" s="67">
        <v>0.18009831188150799</v>
      </c>
      <c r="M11" s="67">
        <v>0.18009831188150799</v>
      </c>
      <c r="N11" s="67">
        <v>0.18009831188150799</v>
      </c>
      <c r="O11" s="67">
        <v>0.18009831188150799</v>
      </c>
      <c r="P11" s="67">
        <v>0.18009831188150799</v>
      </c>
      <c r="Q11" s="67">
        <v>0.18009831188150799</v>
      </c>
      <c r="R11" s="67">
        <v>0.18009831188150799</v>
      </c>
      <c r="S11" s="67">
        <v>0.18009831188150799</v>
      </c>
      <c r="T11" s="67">
        <v>0.18009831188150799</v>
      </c>
      <c r="U11" s="67">
        <v>0.18009831188150799</v>
      </c>
      <c r="V11" s="67">
        <v>0.18009831188150799</v>
      </c>
      <c r="W11" s="67">
        <v>0.18009831188150799</v>
      </c>
      <c r="X11" s="67">
        <v>0.18009831188150799</v>
      </c>
      <c r="Y11" s="67">
        <v>0.18009831188150799</v>
      </c>
      <c r="Z11" s="67">
        <v>0.18009831188150799</v>
      </c>
      <c r="AA11" s="67">
        <v>0.18009831188150799</v>
      </c>
      <c r="AB11" s="67">
        <v>0.18009831188150799</v>
      </c>
      <c r="AC11" s="67">
        <v>0.18009831188150799</v>
      </c>
      <c r="AD11" s="67">
        <v>0.18009831188150799</v>
      </c>
      <c r="AE11" s="67">
        <v>0.18009831188150799</v>
      </c>
      <c r="AF11" s="67">
        <v>0.18009831188150799</v>
      </c>
      <c r="AG11" s="67">
        <v>0.18009831188150799</v>
      </c>
      <c r="AH11" s="67">
        <v>0.18009831188150799</v>
      </c>
      <c r="AI11" s="67">
        <v>0.18009831188150799</v>
      </c>
      <c r="AJ11" s="67">
        <v>0.18009831188150799</v>
      </c>
      <c r="AK11" s="67">
        <v>0.18009831188150799</v>
      </c>
    </row>
    <row r="12" spans="3:37" x14ac:dyDescent="0.3">
      <c r="C12" t="s">
        <v>7</v>
      </c>
      <c r="G12" s="67">
        <v>4.600725579316875E-2</v>
      </c>
      <c r="H12" s="67">
        <v>4.600725579316875E-2</v>
      </c>
      <c r="I12" s="67">
        <v>4.600725579316875E-2</v>
      </c>
      <c r="J12" s="67">
        <v>4.6007255793168701E-2</v>
      </c>
      <c r="K12" s="67">
        <v>4.6007255793168701E-2</v>
      </c>
      <c r="L12" s="67">
        <v>4.6007255793168701E-2</v>
      </c>
      <c r="M12" s="67">
        <v>4.6007255793168701E-2</v>
      </c>
      <c r="N12" s="67">
        <v>4.6007255793168701E-2</v>
      </c>
      <c r="O12" s="67">
        <v>4.6007255793168701E-2</v>
      </c>
      <c r="P12" s="67">
        <v>4.6007255793168701E-2</v>
      </c>
      <c r="Q12" s="67">
        <v>4.6007255793168701E-2</v>
      </c>
      <c r="R12" s="67">
        <v>4.6007255793168701E-2</v>
      </c>
      <c r="S12" s="67">
        <v>4.6007255793168701E-2</v>
      </c>
      <c r="T12" s="67">
        <v>4.6007255793168701E-2</v>
      </c>
      <c r="U12" s="67">
        <v>4.6007255793168701E-2</v>
      </c>
      <c r="V12" s="67">
        <v>4.6007255793168701E-2</v>
      </c>
      <c r="W12" s="67">
        <v>4.6007255793168701E-2</v>
      </c>
      <c r="X12" s="67">
        <v>4.6007255793168701E-2</v>
      </c>
      <c r="Y12" s="67">
        <v>4.6007255793168701E-2</v>
      </c>
      <c r="Z12" s="67">
        <v>4.6007255793168701E-2</v>
      </c>
      <c r="AA12" s="67">
        <v>4.6007255793168701E-2</v>
      </c>
      <c r="AB12" s="67">
        <v>4.6007255793168701E-2</v>
      </c>
      <c r="AC12" s="67">
        <v>4.6007255793168701E-2</v>
      </c>
      <c r="AD12" s="67">
        <v>4.6007255793168701E-2</v>
      </c>
      <c r="AE12" s="67">
        <v>4.6007255793168701E-2</v>
      </c>
      <c r="AF12" s="67">
        <v>4.6007255793168701E-2</v>
      </c>
      <c r="AG12" s="67">
        <v>4.6007255793168701E-2</v>
      </c>
      <c r="AH12" s="67">
        <v>4.6007255793168701E-2</v>
      </c>
      <c r="AI12" s="67">
        <v>4.6007255793168701E-2</v>
      </c>
      <c r="AJ12" s="67">
        <v>4.6007255793168701E-2</v>
      </c>
      <c r="AK12" s="67">
        <v>4.6007255793168701E-2</v>
      </c>
    </row>
    <row r="13" spans="3:37" x14ac:dyDescent="0.3">
      <c r="C13" t="s">
        <v>9</v>
      </c>
      <c r="G13" s="67">
        <v>0.502378418425246</v>
      </c>
      <c r="H13" s="67">
        <v>0.502378418425246</v>
      </c>
      <c r="I13" s="67">
        <v>0.502378418425246</v>
      </c>
      <c r="J13" s="67">
        <v>0.502378418425246</v>
      </c>
      <c r="K13" s="67">
        <v>0.502378418425246</v>
      </c>
      <c r="L13" s="67">
        <v>0.502378418425246</v>
      </c>
      <c r="M13" s="67">
        <v>0.502378418425246</v>
      </c>
      <c r="N13" s="67">
        <v>0.502378418425246</v>
      </c>
      <c r="O13" s="67">
        <v>0.502378418425246</v>
      </c>
      <c r="P13" s="67">
        <v>0.502378418425246</v>
      </c>
      <c r="Q13" s="67">
        <v>0.502378418425246</v>
      </c>
      <c r="R13" s="67">
        <v>0.502378418425246</v>
      </c>
      <c r="S13" s="67">
        <v>0.502378418425246</v>
      </c>
      <c r="T13" s="67">
        <v>0.502378418425246</v>
      </c>
      <c r="U13" s="67">
        <v>0.502378418425246</v>
      </c>
      <c r="V13" s="67">
        <v>0.502378418425246</v>
      </c>
      <c r="W13" s="67">
        <v>0.502378418425246</v>
      </c>
      <c r="X13" s="67">
        <v>0.502378418425246</v>
      </c>
      <c r="Y13" s="67">
        <v>0.502378418425246</v>
      </c>
      <c r="Z13" s="67">
        <v>0.502378418425246</v>
      </c>
      <c r="AA13" s="67">
        <v>0.502378418425246</v>
      </c>
      <c r="AB13" s="67">
        <v>0.502378418425246</v>
      </c>
      <c r="AC13" s="67">
        <v>0.502378418425246</v>
      </c>
      <c r="AD13" s="67">
        <v>0.502378418425246</v>
      </c>
      <c r="AE13" s="67">
        <v>0.502378418425246</v>
      </c>
      <c r="AF13" s="67">
        <v>0.502378418425246</v>
      </c>
      <c r="AG13" s="67">
        <v>0.502378418425246</v>
      </c>
      <c r="AH13" s="67">
        <v>0.502378418425246</v>
      </c>
      <c r="AI13" s="67">
        <v>0.502378418425246</v>
      </c>
      <c r="AJ13" s="67">
        <v>0.502378418425246</v>
      </c>
      <c r="AK13" s="67">
        <v>0.502378418425246</v>
      </c>
    </row>
    <row r="14" spans="3:37" x14ac:dyDescent="0.3">
      <c r="C14" t="s">
        <v>138</v>
      </c>
      <c r="G14" s="67">
        <v>0.1754884724615014</v>
      </c>
      <c r="H14" s="67">
        <v>0.1754884724615014</v>
      </c>
      <c r="I14" s="67">
        <v>0.1754884724615014</v>
      </c>
      <c r="J14" s="67">
        <v>0.17548847246150101</v>
      </c>
      <c r="K14" s="67">
        <v>0.17548847246150101</v>
      </c>
      <c r="L14" s="67">
        <v>0.17548847246150101</v>
      </c>
      <c r="M14" s="67">
        <v>0.17548847246150101</v>
      </c>
      <c r="N14" s="67">
        <v>0.17548847246150101</v>
      </c>
      <c r="O14" s="67">
        <v>0.17548847246150101</v>
      </c>
      <c r="P14" s="67">
        <v>0.17548847246150101</v>
      </c>
      <c r="Q14" s="67">
        <v>0.17548847246150101</v>
      </c>
      <c r="R14" s="67">
        <v>0.17548847246150101</v>
      </c>
      <c r="S14" s="67">
        <v>0.17548847246150101</v>
      </c>
      <c r="T14" s="67">
        <v>0.17548847246150101</v>
      </c>
      <c r="U14" s="67">
        <v>0.17548847246150101</v>
      </c>
      <c r="V14" s="67">
        <v>0.17548847246150101</v>
      </c>
      <c r="W14" s="67">
        <v>0.17548847246150101</v>
      </c>
      <c r="X14" s="67">
        <v>0.17548847246150101</v>
      </c>
      <c r="Y14" s="67">
        <v>0.17548847246150101</v>
      </c>
      <c r="Z14" s="67">
        <v>0.17548847246150101</v>
      </c>
      <c r="AA14" s="67">
        <v>0.17548847246150101</v>
      </c>
      <c r="AB14" s="67">
        <v>0.17548847246150101</v>
      </c>
      <c r="AC14" s="67">
        <v>0.17548847246150101</v>
      </c>
      <c r="AD14" s="67">
        <v>0.17548847246150101</v>
      </c>
      <c r="AE14" s="67">
        <v>0.17548847246150101</v>
      </c>
      <c r="AF14" s="67">
        <v>0.17548847246150101</v>
      </c>
      <c r="AG14" s="67">
        <v>0.17548847246150101</v>
      </c>
      <c r="AH14" s="67">
        <v>0.17548847246150101</v>
      </c>
      <c r="AI14" s="67">
        <v>0.17548847246150101</v>
      </c>
      <c r="AJ14" s="67">
        <v>0.17548847246150101</v>
      </c>
      <c r="AK14" s="67">
        <v>0.17548847246150101</v>
      </c>
    </row>
    <row r="15" spans="3:37" x14ac:dyDescent="0.3">
      <c r="C15" t="s">
        <v>137</v>
      </c>
      <c r="G15" s="3">
        <v>0.59226999999999996</v>
      </c>
      <c r="H15" s="3">
        <v>0.59226999999999996</v>
      </c>
      <c r="I15" s="3">
        <v>0.58596999999999999</v>
      </c>
      <c r="J15">
        <v>0.6</v>
      </c>
      <c r="K15">
        <v>0.6</v>
      </c>
      <c r="L15">
        <v>0.6</v>
      </c>
      <c r="M15">
        <v>0.6</v>
      </c>
      <c r="N15">
        <v>0.6</v>
      </c>
      <c r="O15">
        <v>0.6</v>
      </c>
      <c r="P15">
        <v>0.6</v>
      </c>
      <c r="Q15">
        <v>0.6</v>
      </c>
      <c r="R15">
        <v>0.6</v>
      </c>
      <c r="S15">
        <v>0.6</v>
      </c>
      <c r="T15">
        <v>0.6</v>
      </c>
      <c r="U15">
        <v>0.6</v>
      </c>
      <c r="V15">
        <v>0.6</v>
      </c>
      <c r="W15">
        <v>0.6</v>
      </c>
      <c r="X15">
        <v>0.6</v>
      </c>
      <c r="Y15">
        <v>0.6</v>
      </c>
      <c r="Z15">
        <v>0.6</v>
      </c>
      <c r="AA15">
        <v>0.6</v>
      </c>
      <c r="AB15">
        <v>0.6</v>
      </c>
      <c r="AC15">
        <v>0.6</v>
      </c>
      <c r="AD15">
        <v>0.6</v>
      </c>
      <c r="AE15">
        <v>0.6</v>
      </c>
      <c r="AF15">
        <v>0.6</v>
      </c>
      <c r="AG15">
        <v>0.6</v>
      </c>
      <c r="AH15">
        <v>0.6</v>
      </c>
      <c r="AI15">
        <v>0.6</v>
      </c>
      <c r="AJ15">
        <v>0.6</v>
      </c>
      <c r="AK15">
        <v>0.6</v>
      </c>
    </row>
    <row r="16" spans="3:37" x14ac:dyDescent="0.3">
      <c r="C16" t="s">
        <v>136</v>
      </c>
      <c r="G16" s="66">
        <v>2019.2369054920175</v>
      </c>
      <c r="H16" s="66">
        <v>2019.2369054920175</v>
      </c>
      <c r="I16" s="66">
        <v>1761.003453613986</v>
      </c>
      <c r="J16" s="66">
        <f t="shared" ref="J16:AK16" si="2">(170.75*J6)-342462</f>
        <v>2965.25</v>
      </c>
      <c r="K16" s="66">
        <f t="shared" si="2"/>
        <v>3136</v>
      </c>
      <c r="L16" s="66">
        <f t="shared" si="2"/>
        <v>3306.75</v>
      </c>
      <c r="M16" s="66">
        <f t="shared" si="2"/>
        <v>3477.5</v>
      </c>
      <c r="N16" s="66">
        <f t="shared" si="2"/>
        <v>3648.25</v>
      </c>
      <c r="O16" s="66">
        <f t="shared" si="2"/>
        <v>3819</v>
      </c>
      <c r="P16" s="66">
        <f t="shared" si="2"/>
        <v>3989.75</v>
      </c>
      <c r="Q16" s="66">
        <f t="shared" si="2"/>
        <v>4160.5</v>
      </c>
      <c r="R16" s="66">
        <f t="shared" si="2"/>
        <v>4331.25</v>
      </c>
      <c r="S16" s="66">
        <f t="shared" si="2"/>
        <v>4502</v>
      </c>
      <c r="T16" s="66">
        <f t="shared" si="2"/>
        <v>4672.75</v>
      </c>
      <c r="U16" s="66">
        <f t="shared" si="2"/>
        <v>4843.5</v>
      </c>
      <c r="V16" s="66">
        <f t="shared" si="2"/>
        <v>5014.25</v>
      </c>
      <c r="W16" s="66">
        <f t="shared" si="2"/>
        <v>5185</v>
      </c>
      <c r="X16" s="66">
        <f t="shared" si="2"/>
        <v>5355.75</v>
      </c>
      <c r="Y16" s="66">
        <f t="shared" si="2"/>
        <v>5526.5</v>
      </c>
      <c r="Z16" s="66">
        <f t="shared" si="2"/>
        <v>5697.25</v>
      </c>
      <c r="AA16" s="66">
        <f t="shared" si="2"/>
        <v>5868</v>
      </c>
      <c r="AB16" s="66">
        <f t="shared" si="2"/>
        <v>6038.75</v>
      </c>
      <c r="AC16" s="66">
        <f t="shared" si="2"/>
        <v>6209.5</v>
      </c>
      <c r="AD16" s="66">
        <f t="shared" si="2"/>
        <v>6380.25</v>
      </c>
      <c r="AE16" s="66">
        <f t="shared" si="2"/>
        <v>6551</v>
      </c>
      <c r="AF16" s="66">
        <f t="shared" si="2"/>
        <v>6721.75</v>
      </c>
      <c r="AG16" s="66">
        <f t="shared" si="2"/>
        <v>6892.5</v>
      </c>
      <c r="AH16" s="66">
        <f t="shared" si="2"/>
        <v>7063.25</v>
      </c>
      <c r="AI16" s="66">
        <f t="shared" si="2"/>
        <v>7234</v>
      </c>
      <c r="AJ16" s="66">
        <f t="shared" si="2"/>
        <v>7404.75</v>
      </c>
      <c r="AK16" s="66">
        <f t="shared" si="2"/>
        <v>7575.5</v>
      </c>
    </row>
    <row r="26" spans="3:36" x14ac:dyDescent="0.3">
      <c r="C26" s="63" t="s">
        <v>98</v>
      </c>
      <c r="D26" s="63" t="s">
        <v>126</v>
      </c>
      <c r="E26" s="62" t="s">
        <v>125</v>
      </c>
      <c r="F26">
        <v>2020</v>
      </c>
      <c r="G26">
        <v>2021</v>
      </c>
      <c r="H26">
        <v>2022</v>
      </c>
      <c r="I26">
        <v>2023</v>
      </c>
      <c r="J26">
        <v>2024</v>
      </c>
      <c r="K26">
        <v>2025</v>
      </c>
      <c r="L26">
        <v>2026</v>
      </c>
      <c r="M26">
        <v>2027</v>
      </c>
      <c r="N26">
        <v>2028</v>
      </c>
      <c r="O26">
        <v>2029</v>
      </c>
      <c r="P26">
        <v>2030</v>
      </c>
      <c r="Q26">
        <v>2031</v>
      </c>
      <c r="R26">
        <v>2032</v>
      </c>
      <c r="S26">
        <v>2033</v>
      </c>
      <c r="T26">
        <v>2034</v>
      </c>
      <c r="U26">
        <v>2035</v>
      </c>
      <c r="V26">
        <v>2036</v>
      </c>
      <c r="W26">
        <v>2037</v>
      </c>
      <c r="X26">
        <v>2038</v>
      </c>
      <c r="Y26">
        <v>2039</v>
      </c>
      <c r="Z26">
        <v>2040</v>
      </c>
      <c r="AA26">
        <v>2041</v>
      </c>
      <c r="AB26">
        <v>2042</v>
      </c>
      <c r="AC26">
        <v>2043</v>
      </c>
      <c r="AD26">
        <v>2044</v>
      </c>
      <c r="AE26">
        <v>2045</v>
      </c>
      <c r="AF26">
        <v>2046</v>
      </c>
      <c r="AG26">
        <v>2047</v>
      </c>
      <c r="AH26">
        <v>2048</v>
      </c>
      <c r="AI26">
        <v>2049</v>
      </c>
      <c r="AJ26">
        <v>2050</v>
      </c>
    </row>
    <row r="27" spans="3:36" x14ac:dyDescent="0.3">
      <c r="C27" s="63" t="s">
        <v>135</v>
      </c>
      <c r="D27" s="63" t="s">
        <v>127</v>
      </c>
      <c r="E27" s="62" t="s">
        <v>119</v>
      </c>
      <c r="F27" s="65">
        <v>0.59420000000000006</v>
      </c>
      <c r="G27" s="65">
        <v>0.59420000000000006</v>
      </c>
      <c r="H27" s="65">
        <v>0.59439999999999993</v>
      </c>
      <c r="I27" s="65">
        <v>0.59460000000000002</v>
      </c>
      <c r="J27" s="65">
        <v>0.5948</v>
      </c>
      <c r="K27" s="65">
        <v>0.59499999999999997</v>
      </c>
      <c r="L27" s="65">
        <v>0.59519999999999995</v>
      </c>
      <c r="M27" s="65">
        <v>0.59540000000000004</v>
      </c>
      <c r="N27" s="65">
        <v>0.59560000000000002</v>
      </c>
      <c r="O27" s="65">
        <v>0.5958</v>
      </c>
      <c r="P27" s="65">
        <v>0.59599999999999997</v>
      </c>
      <c r="Q27" s="65">
        <v>0.59619999999999995</v>
      </c>
      <c r="R27" s="65">
        <v>0.59640000000000004</v>
      </c>
      <c r="S27" s="65">
        <v>0.59660000000000002</v>
      </c>
      <c r="T27" s="65">
        <v>0.5968</v>
      </c>
      <c r="U27" s="65">
        <v>0.59699999999999998</v>
      </c>
      <c r="V27" s="65">
        <v>0.59719999999999995</v>
      </c>
      <c r="W27" s="65">
        <v>0.59740000000000004</v>
      </c>
      <c r="X27" s="65">
        <v>0.59760000000000002</v>
      </c>
      <c r="Y27" s="65">
        <v>0.5978</v>
      </c>
      <c r="Z27" s="65">
        <v>0.59799999999999998</v>
      </c>
      <c r="AA27" s="65">
        <v>0.59819999999999995</v>
      </c>
      <c r="AB27" s="65">
        <v>0.59839999999999993</v>
      </c>
      <c r="AC27" s="65">
        <v>0.59860000000000002</v>
      </c>
      <c r="AD27" s="65">
        <v>0.5988</v>
      </c>
      <c r="AE27" s="65">
        <v>0.59899999999999998</v>
      </c>
      <c r="AF27" s="65">
        <v>0.59920000000000007</v>
      </c>
      <c r="AG27" s="65">
        <v>0.59939999999999993</v>
      </c>
      <c r="AH27" s="65">
        <v>0.59960000000000002</v>
      </c>
      <c r="AI27" s="65">
        <v>0.5998</v>
      </c>
      <c r="AJ27" s="65">
        <v>0.6</v>
      </c>
    </row>
    <row r="28" spans="3:36" x14ac:dyDescent="0.3">
      <c r="C28" s="63" t="s">
        <v>135</v>
      </c>
      <c r="D28" s="63" t="s">
        <v>128</v>
      </c>
      <c r="E28" s="62" t="s">
        <v>119</v>
      </c>
      <c r="F28" s="65">
        <v>0.59586666666666666</v>
      </c>
      <c r="G28" s="65">
        <v>0.59586666666666666</v>
      </c>
      <c r="H28" s="65">
        <v>0.59773333333333334</v>
      </c>
      <c r="I28" s="65">
        <v>0.59960000000000002</v>
      </c>
      <c r="J28" s="65">
        <v>0.6014666666666667</v>
      </c>
      <c r="K28" s="65">
        <v>0.60333333333333328</v>
      </c>
      <c r="L28" s="65">
        <v>0.60519999999999996</v>
      </c>
      <c r="M28" s="65">
        <v>0.60706666666666664</v>
      </c>
      <c r="N28" s="65">
        <v>0.60893333333333333</v>
      </c>
      <c r="O28" s="65">
        <v>0.61080000000000001</v>
      </c>
      <c r="P28" s="65">
        <v>0.61266666666666669</v>
      </c>
      <c r="Q28" s="65">
        <v>0.61453333333333338</v>
      </c>
      <c r="R28" s="65">
        <v>0.61640000000000006</v>
      </c>
      <c r="S28" s="65">
        <v>0.61826666666666663</v>
      </c>
      <c r="T28" s="65">
        <v>0.62013333333333331</v>
      </c>
      <c r="U28" s="65">
        <v>0.622</v>
      </c>
      <c r="V28" s="65">
        <v>0.62386666666666668</v>
      </c>
      <c r="W28" s="65">
        <v>0.62573333333333325</v>
      </c>
      <c r="X28" s="65">
        <v>0.62759999999999994</v>
      </c>
      <c r="Y28" s="65">
        <v>0.62946666666666662</v>
      </c>
      <c r="Z28" s="65">
        <v>0.6313333333333333</v>
      </c>
      <c r="AA28" s="65">
        <v>0.63319999999999999</v>
      </c>
      <c r="AB28" s="65">
        <v>0.63506666666666667</v>
      </c>
      <c r="AC28" s="65">
        <v>0.63693333333333335</v>
      </c>
      <c r="AD28" s="65">
        <v>0.63880000000000003</v>
      </c>
      <c r="AE28" s="65">
        <v>0.64066666666666661</v>
      </c>
      <c r="AF28" s="65">
        <v>0.64253333333333329</v>
      </c>
      <c r="AG28" s="65">
        <v>0.64439999999999997</v>
      </c>
      <c r="AH28" s="65">
        <v>0.64626666666666666</v>
      </c>
      <c r="AI28" s="65">
        <v>0.64813333333333334</v>
      </c>
      <c r="AJ28" s="65">
        <v>0.65</v>
      </c>
    </row>
    <row r="29" spans="3:36" x14ac:dyDescent="0.3">
      <c r="C29" s="63" t="s">
        <v>135</v>
      </c>
      <c r="D29" s="63" t="s">
        <v>120</v>
      </c>
      <c r="E29" s="62" t="s">
        <v>119</v>
      </c>
      <c r="F29" s="65">
        <v>0.59086666666666665</v>
      </c>
      <c r="G29" s="65">
        <v>0.59086666666666665</v>
      </c>
      <c r="H29" s="65">
        <v>0.58773333333333333</v>
      </c>
      <c r="I29" s="65">
        <v>0.58460000000000001</v>
      </c>
      <c r="J29" s="65">
        <v>0.58146666666666669</v>
      </c>
      <c r="K29" s="65">
        <v>0.57833333333333325</v>
      </c>
      <c r="L29" s="65">
        <v>0.57519999999999993</v>
      </c>
      <c r="M29" s="65">
        <v>0.57206666666666661</v>
      </c>
      <c r="N29" s="65">
        <v>0.56893333333333329</v>
      </c>
      <c r="O29" s="65">
        <v>0.56579999999999997</v>
      </c>
      <c r="P29" s="65">
        <v>0.56266666666666665</v>
      </c>
      <c r="Q29" s="65">
        <v>0.55953333333333333</v>
      </c>
      <c r="R29" s="65">
        <v>0.55640000000000001</v>
      </c>
      <c r="S29" s="65">
        <v>0.55326666666666668</v>
      </c>
      <c r="T29" s="65">
        <v>0.55013333333333336</v>
      </c>
      <c r="U29" s="65">
        <v>0.54700000000000004</v>
      </c>
      <c r="V29" s="65">
        <v>0.54386666666666661</v>
      </c>
      <c r="W29" s="65">
        <v>0.54073333333333329</v>
      </c>
      <c r="X29" s="65">
        <v>0.53759999999999997</v>
      </c>
      <c r="Y29" s="65">
        <v>0.53446666666666665</v>
      </c>
      <c r="Z29" s="65">
        <v>0.53133333333333332</v>
      </c>
      <c r="AA29" s="65">
        <v>0.5282</v>
      </c>
      <c r="AB29" s="65">
        <v>0.52506666666666668</v>
      </c>
      <c r="AC29" s="65">
        <v>0.52193333333333336</v>
      </c>
      <c r="AD29" s="65">
        <v>0.51879999999999993</v>
      </c>
      <c r="AE29" s="65">
        <v>0.51566666666666661</v>
      </c>
      <c r="AF29" s="65">
        <v>0.51253333333333329</v>
      </c>
      <c r="AG29" s="65">
        <v>0.50939999999999996</v>
      </c>
      <c r="AH29" s="65">
        <v>0.50626666666666664</v>
      </c>
      <c r="AI29" s="65">
        <v>0.50313333333333332</v>
      </c>
      <c r="AJ29" s="65">
        <v>0.5</v>
      </c>
    </row>
    <row r="36" spans="3:36" x14ac:dyDescent="0.3">
      <c r="C36" s="63" t="s">
        <v>98</v>
      </c>
      <c r="D36" s="63" t="s">
        <v>126</v>
      </c>
      <c r="E36" s="62" t="s">
        <v>125</v>
      </c>
      <c r="F36">
        <v>2020</v>
      </c>
      <c r="G36">
        <v>2021</v>
      </c>
      <c r="H36">
        <v>2022</v>
      </c>
      <c r="I36">
        <v>2023</v>
      </c>
      <c r="J36">
        <v>2024</v>
      </c>
      <c r="K36">
        <v>2025</v>
      </c>
      <c r="L36">
        <v>2026</v>
      </c>
      <c r="M36">
        <v>2027</v>
      </c>
      <c r="N36">
        <v>2028</v>
      </c>
      <c r="O36">
        <v>2029</v>
      </c>
      <c r="P36">
        <v>2030</v>
      </c>
      <c r="Q36">
        <v>2031</v>
      </c>
      <c r="R36">
        <v>2032</v>
      </c>
      <c r="S36">
        <v>2033</v>
      </c>
      <c r="T36">
        <v>2034</v>
      </c>
      <c r="U36">
        <v>2035</v>
      </c>
      <c r="V36">
        <v>2036</v>
      </c>
      <c r="W36">
        <v>2037</v>
      </c>
      <c r="X36">
        <v>2038</v>
      </c>
      <c r="Y36">
        <v>2039</v>
      </c>
      <c r="Z36">
        <v>2040</v>
      </c>
      <c r="AA36">
        <v>2041</v>
      </c>
      <c r="AB36">
        <v>2042</v>
      </c>
      <c r="AC36">
        <v>2043</v>
      </c>
      <c r="AD36">
        <v>2044</v>
      </c>
      <c r="AE36">
        <v>2045</v>
      </c>
      <c r="AF36">
        <v>2046</v>
      </c>
      <c r="AG36">
        <v>2047</v>
      </c>
      <c r="AH36">
        <v>2048</v>
      </c>
      <c r="AI36">
        <v>2049</v>
      </c>
      <c r="AJ36">
        <v>2050</v>
      </c>
    </row>
    <row r="37" spans="3:36" x14ac:dyDescent="0.3">
      <c r="C37" s="63" t="s">
        <v>134</v>
      </c>
      <c r="D37" s="63" t="s">
        <v>128</v>
      </c>
      <c r="E37" s="62" t="s">
        <v>129</v>
      </c>
      <c r="F37" s="64">
        <v>388.88424653333334</v>
      </c>
      <c r="G37" s="64">
        <v>388.88424653333334</v>
      </c>
      <c r="H37" s="64">
        <v>402.38868479999996</v>
      </c>
      <c r="I37" s="64">
        <v>416.07551479999995</v>
      </c>
      <c r="J37" s="64">
        <v>429.94473653333341</v>
      </c>
      <c r="K37" s="64">
        <v>443.99634999999995</v>
      </c>
      <c r="L37" s="64">
        <v>461.93209279999996</v>
      </c>
      <c r="M37" s="64">
        <v>480.11611586666658</v>
      </c>
      <c r="N37" s="64">
        <v>498.54841920000007</v>
      </c>
      <c r="O37" s="64">
        <v>517.22900279999999</v>
      </c>
      <c r="P37" s="64">
        <v>536.15786666666668</v>
      </c>
      <c r="Q37" s="64">
        <v>557.20980099999986</v>
      </c>
      <c r="R37" s="64">
        <v>578.54196400000001</v>
      </c>
      <c r="S37" s="64">
        <v>600.15435566666667</v>
      </c>
      <c r="T37" s="64">
        <v>622.04697599999997</v>
      </c>
      <c r="U37" s="64">
        <v>644.21982500000013</v>
      </c>
      <c r="V37" s="64">
        <v>670.04265853333334</v>
      </c>
      <c r="W37" s="64">
        <v>696.2007984666667</v>
      </c>
      <c r="X37" s="64">
        <v>722.69424479999998</v>
      </c>
      <c r="Y37" s="64">
        <v>749.52299753333341</v>
      </c>
      <c r="Z37" s="64">
        <v>776.68705666666654</v>
      </c>
      <c r="AA37" s="64">
        <v>806.19013239999992</v>
      </c>
      <c r="AB37" s="64">
        <v>836.05997893333335</v>
      </c>
      <c r="AC37" s="64">
        <v>866.2965962666666</v>
      </c>
      <c r="AD37" s="64">
        <v>896.89998440000011</v>
      </c>
      <c r="AE37" s="64">
        <v>927.87014333333332</v>
      </c>
      <c r="AF37" s="64">
        <v>958.9948853333334</v>
      </c>
      <c r="AG37" s="64">
        <v>990.48319199999992</v>
      </c>
      <c r="AH37" s="64">
        <v>1022.3350633333333</v>
      </c>
      <c r="AI37" s="64">
        <v>1054.5504993333332</v>
      </c>
      <c r="AJ37">
        <v>1087.1295</v>
      </c>
    </row>
    <row r="38" spans="3:36" x14ac:dyDescent="0.3">
      <c r="C38" s="63" t="s">
        <v>134</v>
      </c>
      <c r="D38" s="63" t="s">
        <v>127</v>
      </c>
      <c r="E38" s="62" t="s">
        <v>129</v>
      </c>
      <c r="F38" s="64">
        <v>385.59140786666666</v>
      </c>
      <c r="G38" s="64">
        <v>385.59140786666666</v>
      </c>
      <c r="H38" s="64">
        <v>395.63719679999997</v>
      </c>
      <c r="I38" s="64">
        <v>405.69956680000001</v>
      </c>
      <c r="J38" s="64">
        <v>415.77851786666668</v>
      </c>
      <c r="K38" s="64">
        <v>425.8740499999999</v>
      </c>
      <c r="L38" s="64">
        <v>437.20136319999995</v>
      </c>
      <c r="M38" s="64">
        <v>448.54732413333335</v>
      </c>
      <c r="N38" s="64">
        <v>459.91193279999999</v>
      </c>
      <c r="O38" s="64">
        <v>471.29518919999998</v>
      </c>
      <c r="P38" s="64">
        <v>482.69709333333327</v>
      </c>
      <c r="Q38" s="64">
        <v>494.75199966666673</v>
      </c>
      <c r="R38" s="64">
        <v>506.82662800000003</v>
      </c>
      <c r="S38" s="64">
        <v>518.92097833333332</v>
      </c>
      <c r="T38" s="64">
        <v>531.03505066666673</v>
      </c>
      <c r="U38" s="64">
        <v>543.16884500000003</v>
      </c>
      <c r="V38" s="64">
        <v>555.65720866666663</v>
      </c>
      <c r="W38" s="64">
        <v>568.16585899999995</v>
      </c>
      <c r="X38" s="64">
        <v>580.694796</v>
      </c>
      <c r="Y38" s="64">
        <v>593.24401966666665</v>
      </c>
      <c r="Z38" s="64">
        <v>605.81353000000001</v>
      </c>
      <c r="AA38" s="64">
        <v>619.34032639999998</v>
      </c>
      <c r="AB38" s="64">
        <v>632.8889829333333</v>
      </c>
      <c r="AC38" s="64">
        <v>646.45949959999996</v>
      </c>
      <c r="AD38" s="64">
        <v>660.05187640000008</v>
      </c>
      <c r="AE38" s="64">
        <v>673.66611333333321</v>
      </c>
      <c r="AF38" s="64">
        <v>685.60022266666681</v>
      </c>
      <c r="AG38" s="64">
        <v>697.55334600000015</v>
      </c>
      <c r="AH38" s="64">
        <v>709.52548333333334</v>
      </c>
      <c r="AI38" s="64">
        <v>721.51663466666662</v>
      </c>
      <c r="AJ38">
        <v>733.52679999999998</v>
      </c>
    </row>
    <row r="39" spans="3:36" x14ac:dyDescent="0.3">
      <c r="C39" s="63" t="s">
        <v>134</v>
      </c>
      <c r="D39" s="63" t="s">
        <v>120</v>
      </c>
      <c r="E39" s="62" t="s">
        <v>129</v>
      </c>
      <c r="F39" s="64">
        <v>369.12721453333324</v>
      </c>
      <c r="G39" s="64">
        <v>369.12721453333324</v>
      </c>
      <c r="H39" s="64">
        <v>361.87975679999994</v>
      </c>
      <c r="I39" s="64">
        <v>353.81982679999999</v>
      </c>
      <c r="J39" s="64">
        <v>344.94742453333339</v>
      </c>
      <c r="K39" s="64">
        <v>335.26254999999992</v>
      </c>
      <c r="L39" s="64">
        <v>324.38227440000003</v>
      </c>
      <c r="M39" s="64">
        <v>312.73236559999992</v>
      </c>
      <c r="N39" s="64">
        <v>300.31282359999994</v>
      </c>
      <c r="O39" s="64">
        <v>287.12364840000004</v>
      </c>
      <c r="P39" s="64">
        <v>273.16484000000003</v>
      </c>
      <c r="Q39" s="64">
        <v>258.4445593333333</v>
      </c>
      <c r="R39" s="64">
        <v>242.95337800000001</v>
      </c>
      <c r="S39" s="64">
        <v>226.69129599999991</v>
      </c>
      <c r="T39" s="64">
        <v>209.6583133333333</v>
      </c>
      <c r="U39" s="64">
        <v>191.85442999999998</v>
      </c>
      <c r="V39" s="64">
        <v>173.09253893333326</v>
      </c>
      <c r="W39" s="64">
        <v>153.60725106666663</v>
      </c>
      <c r="X39" s="64">
        <v>133.39856639999994</v>
      </c>
      <c r="Y39" s="64">
        <v>112.46648493333323</v>
      </c>
      <c r="Z39" s="64">
        <v>90.8110066666666</v>
      </c>
      <c r="AA39" s="64">
        <v>68.323091599999898</v>
      </c>
      <c r="AB39" s="64">
        <v>45.18756639999993</v>
      </c>
      <c r="AC39" s="64">
        <v>21.404431066666557</v>
      </c>
      <c r="AD39" s="64">
        <v>-3.0263144000001376</v>
      </c>
      <c r="AE39" s="64">
        <v>-28.104670000000098</v>
      </c>
      <c r="AF39" s="64">
        <v>-53.644607466666741</v>
      </c>
      <c r="AG39" s="64">
        <v>-79.65685920000017</v>
      </c>
      <c r="AH39" s="64">
        <v>-106.14142520000013</v>
      </c>
      <c r="AI39" s="64">
        <v>-133.09830546666677</v>
      </c>
      <c r="AJ39" s="64">
        <v>-160.5275</v>
      </c>
    </row>
    <row r="46" spans="3:36" x14ac:dyDescent="0.3">
      <c r="C46" s="63" t="s">
        <v>98</v>
      </c>
      <c r="D46" s="63" t="s">
        <v>126</v>
      </c>
      <c r="E46" s="62" t="s">
        <v>125</v>
      </c>
      <c r="F46">
        <v>2020</v>
      </c>
      <c r="G46" s="62">
        <v>2021</v>
      </c>
      <c r="H46" s="62">
        <v>2022</v>
      </c>
      <c r="I46" s="62">
        <v>2023</v>
      </c>
      <c r="J46" s="62">
        <v>2024</v>
      </c>
      <c r="K46" s="62">
        <v>2025</v>
      </c>
      <c r="L46" s="62">
        <v>2026</v>
      </c>
      <c r="M46" s="62">
        <v>2027</v>
      </c>
      <c r="N46" s="62">
        <v>2028</v>
      </c>
      <c r="O46" s="62">
        <v>2029</v>
      </c>
      <c r="P46" s="62">
        <v>2030</v>
      </c>
      <c r="Q46" s="62">
        <v>2031</v>
      </c>
      <c r="R46" s="62">
        <v>2032</v>
      </c>
      <c r="S46" s="62">
        <v>2033</v>
      </c>
      <c r="T46" s="62">
        <v>2034</v>
      </c>
      <c r="U46" s="62">
        <v>2035</v>
      </c>
      <c r="V46" s="62">
        <v>2036</v>
      </c>
      <c r="W46" s="62">
        <v>2037</v>
      </c>
      <c r="X46" s="62">
        <v>2038</v>
      </c>
      <c r="Y46" s="62">
        <v>2039</v>
      </c>
      <c r="Z46" s="62">
        <v>2040</v>
      </c>
      <c r="AA46" s="62">
        <v>2041</v>
      </c>
      <c r="AB46" s="62">
        <v>2042</v>
      </c>
      <c r="AC46" s="62">
        <v>2043</v>
      </c>
      <c r="AD46" s="62">
        <v>2044</v>
      </c>
      <c r="AE46" s="62">
        <v>2045</v>
      </c>
      <c r="AF46" s="62">
        <v>2046</v>
      </c>
      <c r="AG46" s="62">
        <v>2047</v>
      </c>
      <c r="AH46" s="62">
        <v>2048</v>
      </c>
      <c r="AI46" s="62">
        <v>2049</v>
      </c>
      <c r="AJ46">
        <v>2050</v>
      </c>
    </row>
    <row r="47" spans="3:36" x14ac:dyDescent="0.3">
      <c r="C47" s="63" t="s">
        <v>133</v>
      </c>
      <c r="D47" s="63" t="s">
        <v>128</v>
      </c>
      <c r="E47" s="62" t="s">
        <v>129</v>
      </c>
      <c r="F47" s="64">
        <v>1155.7863719999998</v>
      </c>
      <c r="G47" s="64">
        <v>1155.7863719999998</v>
      </c>
      <c r="H47" s="64">
        <v>1205.1406080000002</v>
      </c>
      <c r="I47" s="64">
        <v>1255.4897080000001</v>
      </c>
      <c r="J47" s="64">
        <v>1306.8336720000002</v>
      </c>
      <c r="K47" s="64">
        <v>1359.1724999999999</v>
      </c>
      <c r="L47" s="64">
        <v>1423.916888</v>
      </c>
      <c r="M47" s="64">
        <v>1490.0155320000001</v>
      </c>
      <c r="N47" s="64">
        <v>1557.4684320000001</v>
      </c>
      <c r="O47" s="64">
        <v>1626.2755880000002</v>
      </c>
      <c r="P47" s="64">
        <v>1696.4370000000001</v>
      </c>
      <c r="Q47" s="64">
        <v>1773.9212099999997</v>
      </c>
      <c r="R47" s="64">
        <v>1852.9339400000001</v>
      </c>
      <c r="S47" s="64">
        <v>1933.4751899999999</v>
      </c>
      <c r="T47" s="64">
        <v>2015.5449600000002</v>
      </c>
      <c r="U47" s="64">
        <v>2099.1432500000001</v>
      </c>
      <c r="V47" s="64">
        <v>2195.3106419999999</v>
      </c>
      <c r="W47" s="64">
        <v>2293.3069780000001</v>
      </c>
      <c r="X47" s="64">
        <v>2393.1322580000001</v>
      </c>
      <c r="Y47" s="64">
        <v>2494.786482</v>
      </c>
      <c r="Z47" s="64">
        <v>2598.2696499999997</v>
      </c>
      <c r="AA47" s="64">
        <v>2710.3180039999997</v>
      </c>
      <c r="AB47" s="64">
        <v>2824.3669259999992</v>
      </c>
      <c r="AC47" s="64">
        <v>2940.416416</v>
      </c>
      <c r="AD47" s="64">
        <v>3058.4664740000003</v>
      </c>
      <c r="AE47" s="64">
        <v>3178.5171000000005</v>
      </c>
      <c r="AF47" s="64">
        <v>3299.8381699999995</v>
      </c>
      <c r="AG47" s="64">
        <v>3423.1423199999995</v>
      </c>
      <c r="AH47" s="64">
        <v>3548.4295500000003</v>
      </c>
      <c r="AI47" s="64">
        <v>3675.6998600000002</v>
      </c>
      <c r="AJ47">
        <v>3804.9532499999996</v>
      </c>
    </row>
    <row r="48" spans="3:36" x14ac:dyDescent="0.3">
      <c r="C48" s="63" t="s">
        <v>133</v>
      </c>
      <c r="D48" s="63" t="s">
        <v>127</v>
      </c>
      <c r="E48" s="62" t="s">
        <v>129</v>
      </c>
      <c r="F48">
        <v>1147.5542753333334</v>
      </c>
      <c r="G48">
        <v>1147.5542753333334</v>
      </c>
      <c r="H48">
        <v>1188.261888</v>
      </c>
      <c r="I48">
        <v>1229.5498379999999</v>
      </c>
      <c r="J48">
        <v>1271.4181253333334</v>
      </c>
      <c r="K48">
        <v>1313.8667499999999</v>
      </c>
      <c r="L48">
        <v>1360.6777119999999</v>
      </c>
      <c r="M48">
        <v>1408.1413446666666</v>
      </c>
      <c r="N48">
        <v>1456.257648</v>
      </c>
      <c r="O48">
        <v>1505.0266220000001</v>
      </c>
      <c r="P48">
        <v>1554.4482666666663</v>
      </c>
      <c r="Q48">
        <v>1606.5824883333335</v>
      </c>
      <c r="R48">
        <v>1659.4069800000002</v>
      </c>
      <c r="S48">
        <v>1712.9217416666665</v>
      </c>
      <c r="T48">
        <v>1767.1267733333334</v>
      </c>
      <c r="U48">
        <v>1822.0220750000001</v>
      </c>
      <c r="V48">
        <v>1878.7398033333336</v>
      </c>
      <c r="W48">
        <v>1936.167565</v>
      </c>
      <c r="X48">
        <v>1994.3053600000001</v>
      </c>
      <c r="Y48">
        <v>2053.1531883333332</v>
      </c>
      <c r="Z48">
        <v>2112.7110499999999</v>
      </c>
      <c r="AA48">
        <v>2176.271424</v>
      </c>
      <c r="AB48">
        <v>2240.5969026666667</v>
      </c>
      <c r="AC48">
        <v>2305.6874860000003</v>
      </c>
      <c r="AD48">
        <v>2371.5431740000004</v>
      </c>
      <c r="AE48">
        <v>2438.1639666666665</v>
      </c>
      <c r="AF48">
        <v>2499.3452933333338</v>
      </c>
      <c r="AG48">
        <v>2561.19211</v>
      </c>
      <c r="AH48">
        <v>2623.7044166666665</v>
      </c>
      <c r="AI48">
        <v>2686.8822133333329</v>
      </c>
      <c r="AJ48">
        <v>2750.7254999999996</v>
      </c>
    </row>
    <row r="49" spans="3:36" x14ac:dyDescent="0.3">
      <c r="C49" s="63" t="s">
        <v>133</v>
      </c>
      <c r="D49" s="63" t="s">
        <v>120</v>
      </c>
      <c r="E49" s="62" t="s">
        <v>129</v>
      </c>
      <c r="F49">
        <v>1131.0900819999999</v>
      </c>
      <c r="G49">
        <v>1131.0900819999999</v>
      </c>
      <c r="H49">
        <v>1154.5044480000001</v>
      </c>
      <c r="I49">
        <v>1177.6700979999998</v>
      </c>
      <c r="J49">
        <v>1200.5870320000001</v>
      </c>
      <c r="K49">
        <v>1223.2552499999999</v>
      </c>
      <c r="L49">
        <v>1244.2059839999999</v>
      </c>
      <c r="M49">
        <v>1264.9211160000002</v>
      </c>
      <c r="N49">
        <v>1285.4006460000001</v>
      </c>
      <c r="O49">
        <v>1305.6445740000001</v>
      </c>
      <c r="P49">
        <v>1325.6529</v>
      </c>
      <c r="Q49">
        <v>1345.4681099999998</v>
      </c>
      <c r="R49">
        <v>1365.0473300000001</v>
      </c>
      <c r="S49">
        <v>1384.3905600000001</v>
      </c>
      <c r="T49">
        <v>1403.4978000000001</v>
      </c>
      <c r="U49">
        <v>1422.36905</v>
      </c>
      <c r="V49">
        <v>1439.448316</v>
      </c>
      <c r="W49">
        <v>1456.3061340000002</v>
      </c>
      <c r="X49">
        <v>1472.9425039999999</v>
      </c>
      <c r="Y49">
        <v>1489.357426</v>
      </c>
      <c r="Z49">
        <v>1505.5509</v>
      </c>
      <c r="AA49">
        <v>1519.098526</v>
      </c>
      <c r="AB49">
        <v>1532.4479040000001</v>
      </c>
      <c r="AC49">
        <v>1545.5990340000001</v>
      </c>
      <c r="AD49">
        <v>1558.5519160000001</v>
      </c>
      <c r="AE49">
        <v>1571.3065499999998</v>
      </c>
      <c r="AF49">
        <v>1578.389412</v>
      </c>
      <c r="AG49">
        <v>1585.3276880000001</v>
      </c>
      <c r="AH49">
        <v>1592.1213779999998</v>
      </c>
      <c r="AI49">
        <v>1598.7704820000001</v>
      </c>
      <c r="AJ49">
        <v>1605.2750000000001</v>
      </c>
    </row>
    <row r="53" spans="3:36" x14ac:dyDescent="0.3">
      <c r="C53" s="63" t="s">
        <v>98</v>
      </c>
      <c r="D53" s="63" t="s">
        <v>126</v>
      </c>
      <c r="E53" s="62" t="s">
        <v>125</v>
      </c>
      <c r="F53">
        <v>2020</v>
      </c>
      <c r="G53" s="62">
        <v>2021</v>
      </c>
      <c r="H53" s="62">
        <v>2022</v>
      </c>
      <c r="I53" s="62">
        <v>2023</v>
      </c>
      <c r="J53" s="62">
        <v>2024</v>
      </c>
      <c r="K53" s="62">
        <v>2025</v>
      </c>
      <c r="L53" s="62">
        <v>2026</v>
      </c>
      <c r="M53" s="62">
        <v>2027</v>
      </c>
      <c r="N53" s="62">
        <v>2028</v>
      </c>
      <c r="O53" s="62">
        <v>2029</v>
      </c>
      <c r="P53" s="62">
        <v>2030</v>
      </c>
      <c r="Q53" s="62">
        <v>2031</v>
      </c>
      <c r="R53" s="62">
        <v>2032</v>
      </c>
      <c r="S53" s="62">
        <v>2033</v>
      </c>
      <c r="T53" s="62">
        <v>2034</v>
      </c>
      <c r="U53" s="62">
        <v>2035</v>
      </c>
      <c r="V53" s="62">
        <v>2036</v>
      </c>
      <c r="W53" s="62">
        <v>2037</v>
      </c>
      <c r="X53" s="62">
        <v>2038</v>
      </c>
      <c r="Y53" s="62">
        <v>2039</v>
      </c>
      <c r="Z53" s="62">
        <v>2040</v>
      </c>
      <c r="AA53" s="62">
        <v>2041</v>
      </c>
      <c r="AB53" s="62">
        <v>2042</v>
      </c>
      <c r="AC53" s="62">
        <v>2043</v>
      </c>
      <c r="AD53" s="62">
        <v>2044</v>
      </c>
      <c r="AE53" s="62">
        <v>2045</v>
      </c>
      <c r="AF53" s="62">
        <v>2046</v>
      </c>
      <c r="AG53" s="62">
        <v>2047</v>
      </c>
      <c r="AH53" s="62">
        <v>2048</v>
      </c>
      <c r="AI53" s="62">
        <v>2049</v>
      </c>
      <c r="AJ53">
        <v>2050</v>
      </c>
    </row>
    <row r="54" spans="3:36" x14ac:dyDescent="0.3">
      <c r="C54" s="63" t="s">
        <v>132</v>
      </c>
      <c r="D54" s="63" t="s">
        <v>128</v>
      </c>
      <c r="E54" s="62" t="s">
        <v>129</v>
      </c>
      <c r="F54" s="64">
        <v>5570.8244562666669</v>
      </c>
      <c r="G54" s="64">
        <v>5570.8244562666669</v>
      </c>
      <c r="H54" s="64">
        <v>5680.0268543999991</v>
      </c>
      <c r="I54" s="64">
        <v>5787.7037943999994</v>
      </c>
      <c r="J54" s="64">
        <v>5893.8552762666677</v>
      </c>
      <c r="K54" s="64">
        <v>5998.4813000000004</v>
      </c>
      <c r="L54" s="64">
        <v>6150.8724783999996</v>
      </c>
      <c r="M54" s="64">
        <v>6301.1871309333328</v>
      </c>
      <c r="N54" s="64">
        <v>6449.4252575999999</v>
      </c>
      <c r="O54" s="64">
        <v>6595.5868584000018</v>
      </c>
      <c r="P54" s="64">
        <v>6739.671933333334</v>
      </c>
      <c r="Q54" s="64">
        <v>6904.9127779999999</v>
      </c>
      <c r="R54" s="64">
        <v>7067.8098919999993</v>
      </c>
      <c r="S54" s="64">
        <v>7228.3632753333331</v>
      </c>
      <c r="T54" s="64">
        <v>7386.5729279999996</v>
      </c>
      <c r="U54" s="64">
        <v>7542.4388500000005</v>
      </c>
      <c r="V54" s="64">
        <v>7734.8609422666668</v>
      </c>
      <c r="W54" s="64">
        <v>7924.4786537333339</v>
      </c>
      <c r="X54" s="64">
        <v>8111.2919844000007</v>
      </c>
      <c r="Y54" s="64">
        <v>8295.3009342666664</v>
      </c>
      <c r="Z54" s="64">
        <v>8476.5055033333338</v>
      </c>
      <c r="AA54" s="64">
        <v>8676.4702472000008</v>
      </c>
      <c r="AB54" s="64">
        <v>8873.3674534666661</v>
      </c>
      <c r="AC54" s="64">
        <v>9067.1971221333333</v>
      </c>
      <c r="AD54" s="64">
        <v>9257.9592532000024</v>
      </c>
      <c r="AE54" s="64">
        <v>9445.6538466666661</v>
      </c>
      <c r="AF54" s="64">
        <v>9628.1505726666655</v>
      </c>
      <c r="AG54" s="64">
        <v>9807.6065760000001</v>
      </c>
      <c r="AH54" s="64">
        <v>9984.0218566666663</v>
      </c>
      <c r="AI54" s="64">
        <v>10157.396414666666</v>
      </c>
      <c r="AJ54" s="64">
        <v>10327.730249999999</v>
      </c>
    </row>
    <row r="55" spans="3:36" x14ac:dyDescent="0.3">
      <c r="C55" s="63" t="s">
        <v>132</v>
      </c>
      <c r="D55" s="63" t="s">
        <v>127</v>
      </c>
      <c r="E55" s="62" t="s">
        <v>129</v>
      </c>
      <c r="F55">
        <v>5588.9350689333332</v>
      </c>
      <c r="G55">
        <v>5588.9350689333332</v>
      </c>
      <c r="H55">
        <v>5717.1600384000003</v>
      </c>
      <c r="I55">
        <v>5844.7715084000001</v>
      </c>
      <c r="J55">
        <v>5971.7694789333345</v>
      </c>
      <c r="K55">
        <v>6098.1539499999999</v>
      </c>
      <c r="L55">
        <v>6241.2725215999999</v>
      </c>
      <c r="M55">
        <v>6383.7011270666671</v>
      </c>
      <c r="N55">
        <v>6525.4397664000007</v>
      </c>
      <c r="O55">
        <v>6666.4884396000007</v>
      </c>
      <c r="P55">
        <v>6806.847146666666</v>
      </c>
      <c r="Q55">
        <v>6955.4339123333339</v>
      </c>
      <c r="R55">
        <v>7103.2909640000007</v>
      </c>
      <c r="S55">
        <v>7250.4183016666675</v>
      </c>
      <c r="T55">
        <v>7396.8159253333342</v>
      </c>
      <c r="U55">
        <v>7542.483835</v>
      </c>
      <c r="V55">
        <v>7692.0573793333333</v>
      </c>
      <c r="W55">
        <v>7840.8803170000001</v>
      </c>
      <c r="X55">
        <v>7988.9526480000013</v>
      </c>
      <c r="Y55">
        <v>8136.2743723333324</v>
      </c>
      <c r="Z55">
        <v>8282.8454899999997</v>
      </c>
      <c r="AA55">
        <v>8441.4370432000014</v>
      </c>
      <c r="AB55">
        <v>8599.2197714666654</v>
      </c>
      <c r="AC55">
        <v>8756.1936748000007</v>
      </c>
      <c r="AD55">
        <v>8912.3587532000001</v>
      </c>
      <c r="AE55">
        <v>9067.7150066666673</v>
      </c>
      <c r="AF55">
        <v>9199.4250613333352</v>
      </c>
      <c r="AG55">
        <v>9330.4315979999992</v>
      </c>
      <c r="AH55">
        <v>9460.7346166666666</v>
      </c>
      <c r="AI55">
        <v>9590.3341173333338</v>
      </c>
      <c r="AJ55">
        <v>9719.2300999999989</v>
      </c>
    </row>
    <row r="56" spans="3:36" x14ac:dyDescent="0.3">
      <c r="C56" s="63" t="s">
        <v>132</v>
      </c>
      <c r="D56" s="63" t="s">
        <v>120</v>
      </c>
      <c r="E56" s="62" t="s">
        <v>129</v>
      </c>
      <c r="F56">
        <v>5598.813584933333</v>
      </c>
      <c r="G56">
        <v>5598.813584933333</v>
      </c>
      <c r="H56">
        <v>5737.4145023999999</v>
      </c>
      <c r="I56">
        <v>5875.8993524000007</v>
      </c>
      <c r="J56">
        <v>6014.2681349333343</v>
      </c>
      <c r="K56">
        <v>6152.5208500000008</v>
      </c>
      <c r="L56">
        <v>6283.2402192</v>
      </c>
      <c r="M56">
        <v>6413.849640800001</v>
      </c>
      <c r="N56">
        <v>6544.3491148000003</v>
      </c>
      <c r="O56">
        <v>6674.7386412000014</v>
      </c>
      <c r="P56">
        <v>6805.018219999999</v>
      </c>
      <c r="Q56">
        <v>6935.4068513333332</v>
      </c>
      <c r="R56">
        <v>7065.6853540000011</v>
      </c>
      <c r="S56">
        <v>7195.853728000001</v>
      </c>
      <c r="T56">
        <v>7325.9119733333337</v>
      </c>
      <c r="U56">
        <v>7455.8600900000001</v>
      </c>
      <c r="V56">
        <v>7577.5070541333343</v>
      </c>
      <c r="W56">
        <v>7699.0506758666679</v>
      </c>
      <c r="X56">
        <v>7820.490955199999</v>
      </c>
      <c r="Y56">
        <v>7941.8278921333331</v>
      </c>
      <c r="Z56">
        <v>8063.0614866666665</v>
      </c>
      <c r="AA56">
        <v>8171.1510188000002</v>
      </c>
      <c r="AB56">
        <v>8279.148035199998</v>
      </c>
      <c r="AC56">
        <v>8387.0525358666673</v>
      </c>
      <c r="AD56">
        <v>8494.8645207999998</v>
      </c>
      <c r="AE56">
        <v>8602.583990000001</v>
      </c>
      <c r="AF56">
        <v>8680.1101389333326</v>
      </c>
      <c r="AG56">
        <v>8757.5688143999996</v>
      </c>
      <c r="AH56">
        <v>8834.9600164000003</v>
      </c>
      <c r="AI56">
        <v>8912.2837449333347</v>
      </c>
      <c r="AJ56">
        <v>8989.5400000000009</v>
      </c>
    </row>
    <row r="60" spans="3:36" x14ac:dyDescent="0.3">
      <c r="C60" s="63" t="s">
        <v>98</v>
      </c>
      <c r="D60" s="63" t="s">
        <v>126</v>
      </c>
      <c r="E60" s="62" t="s">
        <v>125</v>
      </c>
      <c r="F60">
        <v>2020</v>
      </c>
      <c r="G60" s="62">
        <v>2021</v>
      </c>
      <c r="H60" s="62">
        <v>2022</v>
      </c>
      <c r="I60" s="62">
        <v>2023</v>
      </c>
      <c r="J60" s="62">
        <v>2024</v>
      </c>
      <c r="K60" s="62">
        <v>2025</v>
      </c>
      <c r="L60" s="62">
        <v>2026</v>
      </c>
      <c r="M60" s="62">
        <v>2027</v>
      </c>
      <c r="N60" s="62">
        <v>2028</v>
      </c>
      <c r="O60" s="62">
        <v>2029</v>
      </c>
      <c r="P60" s="62">
        <v>2030</v>
      </c>
      <c r="Q60" s="62">
        <v>2031</v>
      </c>
      <c r="R60" s="62">
        <v>2032</v>
      </c>
      <c r="S60" s="62">
        <v>2033</v>
      </c>
      <c r="T60" s="62">
        <v>2034</v>
      </c>
      <c r="U60" s="62">
        <v>2035</v>
      </c>
      <c r="V60" s="62">
        <v>2036</v>
      </c>
      <c r="W60" s="62">
        <v>2037</v>
      </c>
      <c r="X60" s="62">
        <v>2038</v>
      </c>
      <c r="Y60" s="62">
        <v>2039</v>
      </c>
      <c r="Z60" s="62">
        <v>2040</v>
      </c>
      <c r="AA60" s="62">
        <v>2041</v>
      </c>
      <c r="AB60" s="62">
        <v>2042</v>
      </c>
      <c r="AC60" s="62">
        <v>2043</v>
      </c>
      <c r="AD60" s="62">
        <v>2044</v>
      </c>
      <c r="AE60" s="62">
        <v>2045</v>
      </c>
      <c r="AF60" s="62">
        <v>2046</v>
      </c>
      <c r="AG60" s="62">
        <v>2047</v>
      </c>
      <c r="AH60" s="62">
        <v>2048</v>
      </c>
      <c r="AI60" s="62">
        <v>2049</v>
      </c>
      <c r="AJ60">
        <v>2050</v>
      </c>
    </row>
    <row r="61" spans="3:36" x14ac:dyDescent="0.3">
      <c r="C61" s="63" t="s">
        <v>131</v>
      </c>
      <c r="D61" s="63" t="s">
        <v>128</v>
      </c>
      <c r="E61" s="62" t="s">
        <v>129</v>
      </c>
      <c r="F61">
        <v>1861.7709821333333</v>
      </c>
      <c r="G61">
        <v>1861.7709821333333</v>
      </c>
      <c r="H61">
        <v>1933.6261632000001</v>
      </c>
      <c r="I61">
        <v>2006.7083431999999</v>
      </c>
      <c r="J61">
        <v>2081.0175221333338</v>
      </c>
      <c r="K61">
        <v>2156.5536999999999</v>
      </c>
      <c r="L61">
        <v>2251.3583552</v>
      </c>
      <c r="M61">
        <v>2347.8332594666667</v>
      </c>
      <c r="N61">
        <v>2445.9784128000001</v>
      </c>
      <c r="O61">
        <v>2545.7938152000002</v>
      </c>
      <c r="P61">
        <v>2647.2794666666668</v>
      </c>
      <c r="Q61">
        <v>2759.7207339999995</v>
      </c>
      <c r="R61">
        <v>2874.047176</v>
      </c>
      <c r="S61">
        <v>2990.258792666667</v>
      </c>
      <c r="T61">
        <v>3108.3555840000004</v>
      </c>
      <c r="U61">
        <v>3228.3375500000002</v>
      </c>
      <c r="V61">
        <v>3367.1385901333333</v>
      </c>
      <c r="W61">
        <v>3508.1953278666665</v>
      </c>
      <c r="X61">
        <v>3651.5077632000002</v>
      </c>
      <c r="Y61">
        <v>3797.0758961333336</v>
      </c>
      <c r="Z61">
        <v>3944.8997266666661</v>
      </c>
      <c r="AA61">
        <v>4105.1823015999998</v>
      </c>
      <c r="AB61">
        <v>4267.9322437333331</v>
      </c>
      <c r="AC61">
        <v>4433.1495530666662</v>
      </c>
      <c r="AD61">
        <v>4600.8342296000001</v>
      </c>
      <c r="AE61">
        <v>4770.986273333333</v>
      </c>
      <c r="AF61">
        <v>4942.5121013333337</v>
      </c>
      <c r="AG61">
        <v>5116.4837279999992</v>
      </c>
      <c r="AH61">
        <v>5292.9011533333332</v>
      </c>
      <c r="AI61">
        <v>5471.764377333333</v>
      </c>
      <c r="AJ61">
        <v>5653.0734000000002</v>
      </c>
    </row>
    <row r="62" spans="3:36" x14ac:dyDescent="0.3">
      <c r="C62" s="63" t="s">
        <v>131</v>
      </c>
      <c r="D62" s="63" t="s">
        <v>127</v>
      </c>
      <c r="E62" s="62" t="s">
        <v>129</v>
      </c>
      <c r="F62">
        <v>1848.5996274666668</v>
      </c>
      <c r="G62">
        <v>1848.5996274666668</v>
      </c>
      <c r="H62">
        <v>1906.6202112000003</v>
      </c>
      <c r="I62">
        <v>1965.2045512000002</v>
      </c>
      <c r="J62">
        <v>2024.3526474666669</v>
      </c>
      <c r="K62">
        <v>2084.0645</v>
      </c>
      <c r="L62">
        <v>2150.3169088</v>
      </c>
      <c r="M62">
        <v>2217.2033405333336</v>
      </c>
      <c r="N62">
        <v>2284.7237952</v>
      </c>
      <c r="O62">
        <v>2352.8782728000001</v>
      </c>
      <c r="P62">
        <v>2421.6667733333334</v>
      </c>
      <c r="Q62">
        <v>2494.2873886666671</v>
      </c>
      <c r="R62">
        <v>2567.5785519999999</v>
      </c>
      <c r="S62">
        <v>2641.5402633333338</v>
      </c>
      <c r="T62">
        <v>2716.1725226666667</v>
      </c>
      <c r="U62">
        <v>2791.4753300000002</v>
      </c>
      <c r="V62">
        <v>2869.1776946666664</v>
      </c>
      <c r="W62">
        <v>2947.569806</v>
      </c>
      <c r="X62">
        <v>3026.651664</v>
      </c>
      <c r="Y62">
        <v>3106.4232686666669</v>
      </c>
      <c r="Z62">
        <v>3186.8846200000003</v>
      </c>
      <c r="AA62">
        <v>3272.9874176000003</v>
      </c>
      <c r="AB62">
        <v>3359.8334597333333</v>
      </c>
      <c r="AC62">
        <v>3447.4227464000005</v>
      </c>
      <c r="AD62">
        <v>3535.7552776000002</v>
      </c>
      <c r="AE62">
        <v>3624.8310533333333</v>
      </c>
      <c r="AF62">
        <v>3705.4513706666671</v>
      </c>
      <c r="AG62">
        <v>3786.7181640000003</v>
      </c>
      <c r="AH62">
        <v>3868.6314333333335</v>
      </c>
      <c r="AI62">
        <v>3951.191178666666</v>
      </c>
      <c r="AJ62">
        <v>4034.3973999999998</v>
      </c>
    </row>
    <row r="63" spans="3:36" x14ac:dyDescent="0.3">
      <c r="C63" s="63" t="s">
        <v>131</v>
      </c>
      <c r="D63" s="63" t="s">
        <v>120</v>
      </c>
      <c r="E63" s="62" t="s">
        <v>129</v>
      </c>
      <c r="F63">
        <v>1828.8425954666668</v>
      </c>
      <c r="G63">
        <v>1828.8425954666668</v>
      </c>
      <c r="H63">
        <v>1866.1112832000001</v>
      </c>
      <c r="I63">
        <v>1902.9488632000002</v>
      </c>
      <c r="J63">
        <v>1939.3553354666667</v>
      </c>
      <c r="K63">
        <v>1975.3307</v>
      </c>
      <c r="L63">
        <v>2008.5039456000002</v>
      </c>
      <c r="M63">
        <v>2041.2688144000006</v>
      </c>
      <c r="N63">
        <v>2073.6253063999998</v>
      </c>
      <c r="O63">
        <v>2105.5734216000001</v>
      </c>
      <c r="P63">
        <v>2137.1131599999999</v>
      </c>
      <c r="Q63">
        <v>2168.3129906666668</v>
      </c>
      <c r="R63">
        <v>2199.1037720000004</v>
      </c>
      <c r="S63">
        <v>2229.4855039999998</v>
      </c>
      <c r="T63">
        <v>2259.4581866666667</v>
      </c>
      <c r="U63">
        <v>2289.0218200000004</v>
      </c>
      <c r="V63">
        <v>2315.6732410666673</v>
      </c>
      <c r="W63">
        <v>2341.9408189333335</v>
      </c>
      <c r="X63">
        <v>2367.8245535999999</v>
      </c>
      <c r="Y63">
        <v>2393.3244450666666</v>
      </c>
      <c r="Z63">
        <v>2418.4404933333331</v>
      </c>
      <c r="AA63">
        <v>2439.2797384</v>
      </c>
      <c r="AB63">
        <v>2459.7753536</v>
      </c>
      <c r="AC63">
        <v>2479.9273389333334</v>
      </c>
      <c r="AD63">
        <v>2499.7356943999998</v>
      </c>
      <c r="AE63">
        <v>2519.2004200000001</v>
      </c>
      <c r="AF63">
        <v>2529.5495674666668</v>
      </c>
      <c r="AG63">
        <v>2539.6480992000002</v>
      </c>
      <c r="AH63">
        <v>2549.4960151999994</v>
      </c>
      <c r="AI63">
        <v>2559.0933154666668</v>
      </c>
      <c r="AJ63">
        <v>2568.44</v>
      </c>
    </row>
    <row r="66" spans="3:36" x14ac:dyDescent="0.3">
      <c r="C66" s="63" t="s">
        <v>98</v>
      </c>
      <c r="D66" s="63" t="s">
        <v>126</v>
      </c>
      <c r="E66" s="62" t="s">
        <v>125</v>
      </c>
      <c r="F66">
        <v>2020</v>
      </c>
      <c r="G66" s="62">
        <v>2021</v>
      </c>
      <c r="H66" s="62">
        <v>2022</v>
      </c>
      <c r="I66" s="62">
        <v>2023</v>
      </c>
      <c r="J66" s="62">
        <v>2024</v>
      </c>
      <c r="K66" s="62">
        <v>2025</v>
      </c>
      <c r="L66" s="62">
        <v>2026</v>
      </c>
      <c r="M66" s="62">
        <v>2027</v>
      </c>
      <c r="N66" s="62">
        <v>2028</v>
      </c>
      <c r="O66" s="62">
        <v>2029</v>
      </c>
      <c r="P66" s="62">
        <v>2030</v>
      </c>
      <c r="Q66" s="62">
        <v>2031</v>
      </c>
      <c r="R66" s="62">
        <v>2032</v>
      </c>
      <c r="S66" s="62">
        <v>2033</v>
      </c>
      <c r="T66" s="62">
        <v>2034</v>
      </c>
      <c r="U66" s="62">
        <v>2035</v>
      </c>
      <c r="V66" s="62">
        <v>2036</v>
      </c>
      <c r="W66" s="62">
        <v>2037</v>
      </c>
      <c r="X66" s="62">
        <v>2038</v>
      </c>
      <c r="Y66" s="62">
        <v>2039</v>
      </c>
      <c r="Z66" s="62">
        <v>2040</v>
      </c>
      <c r="AA66" s="62">
        <v>2041</v>
      </c>
      <c r="AB66" s="62">
        <v>2042</v>
      </c>
      <c r="AC66" s="62">
        <v>2043</v>
      </c>
      <c r="AD66" s="62">
        <v>2044</v>
      </c>
      <c r="AE66" s="62">
        <v>2045</v>
      </c>
      <c r="AF66" s="62">
        <v>2046</v>
      </c>
      <c r="AG66" s="62">
        <v>2047</v>
      </c>
      <c r="AH66" s="62">
        <v>2048</v>
      </c>
      <c r="AI66" s="62">
        <v>2049</v>
      </c>
      <c r="AJ66">
        <v>2050</v>
      </c>
    </row>
    <row r="67" spans="3:36" x14ac:dyDescent="0.3">
      <c r="C67" s="63" t="s">
        <v>130</v>
      </c>
      <c r="D67" s="63" t="s">
        <v>128</v>
      </c>
      <c r="E67" s="62" t="s">
        <v>129</v>
      </c>
      <c r="F67">
        <v>901.24994306666679</v>
      </c>
      <c r="G67">
        <v>901.24994306666679</v>
      </c>
      <c r="H67">
        <v>906.04968959999997</v>
      </c>
      <c r="I67">
        <v>909.97063960000014</v>
      </c>
      <c r="J67">
        <v>913.01279306666675</v>
      </c>
      <c r="K67">
        <v>915.17615000000012</v>
      </c>
      <c r="L67">
        <v>923.86418559999993</v>
      </c>
      <c r="M67">
        <v>931.35596173333352</v>
      </c>
      <c r="N67">
        <v>937.65147839999997</v>
      </c>
      <c r="O67">
        <v>942.7507356000001</v>
      </c>
      <c r="P67">
        <v>946.65373333333343</v>
      </c>
      <c r="Q67">
        <v>952.56547699999999</v>
      </c>
      <c r="R67">
        <v>957.127028</v>
      </c>
      <c r="S67">
        <v>960.33838633333335</v>
      </c>
      <c r="T67">
        <v>962.19955200000004</v>
      </c>
      <c r="U67">
        <v>962.71052500000008</v>
      </c>
      <c r="V67">
        <v>966.73316706666662</v>
      </c>
      <c r="W67">
        <v>969.14024193333341</v>
      </c>
      <c r="X67">
        <v>969.93174960000022</v>
      </c>
      <c r="Y67">
        <v>969.10769006666658</v>
      </c>
      <c r="Z67">
        <v>966.66806333333329</v>
      </c>
      <c r="AA67">
        <v>965.01131479999992</v>
      </c>
      <c r="AB67">
        <v>961.58739786666672</v>
      </c>
      <c r="AC67">
        <v>956.39631253333323</v>
      </c>
      <c r="AD67">
        <v>949.43805880000002</v>
      </c>
      <c r="AE67">
        <v>940.71263666666664</v>
      </c>
      <c r="AF67">
        <v>930.01427066666668</v>
      </c>
      <c r="AG67">
        <v>917.56418399999995</v>
      </c>
      <c r="AH67">
        <v>903.36237666666659</v>
      </c>
      <c r="AI67">
        <v>887.4088486666667</v>
      </c>
      <c r="AJ67">
        <v>869.70360000000005</v>
      </c>
    </row>
    <row r="68" spans="3:36" x14ac:dyDescent="0.3">
      <c r="C68" s="63" t="s">
        <v>130</v>
      </c>
      <c r="D68" s="63" t="s">
        <v>127</v>
      </c>
      <c r="E68" s="62" t="s">
        <v>129</v>
      </c>
      <c r="F68">
        <v>907.83562040000004</v>
      </c>
      <c r="G68">
        <v>907.83562040000004</v>
      </c>
      <c r="H68">
        <v>919.55266560000007</v>
      </c>
      <c r="I68">
        <v>930.72253560000001</v>
      </c>
      <c r="J68">
        <v>941.34523040000022</v>
      </c>
      <c r="K68">
        <v>951.42074999999988</v>
      </c>
      <c r="L68">
        <v>963.62749440000005</v>
      </c>
      <c r="M68">
        <v>975.21886360000019</v>
      </c>
      <c r="N68">
        <v>986.19485759999998</v>
      </c>
      <c r="O68">
        <v>996.55547640000009</v>
      </c>
      <c r="P68">
        <v>1006.3007200000002</v>
      </c>
      <c r="Q68">
        <v>1016.7342110000001</v>
      </c>
      <c r="R68">
        <v>1026.5168760000001</v>
      </c>
      <c r="S68">
        <v>1035.648715</v>
      </c>
      <c r="T68">
        <v>1044.1297280000001</v>
      </c>
      <c r="U68">
        <v>1051.9599150000001</v>
      </c>
      <c r="V68">
        <v>1059.777914</v>
      </c>
      <c r="W68">
        <v>1066.926453</v>
      </c>
      <c r="X68">
        <v>1073.405532</v>
      </c>
      <c r="Y68">
        <v>1079.2151510000001</v>
      </c>
      <c r="Z68">
        <v>1084.3553100000001</v>
      </c>
      <c r="AA68">
        <v>1090.4757888000001</v>
      </c>
      <c r="AB68">
        <v>1095.8748832000003</v>
      </c>
      <c r="AC68">
        <v>1100.5525932</v>
      </c>
      <c r="AD68">
        <v>1104.5089188000002</v>
      </c>
      <c r="AE68">
        <v>1107.74386</v>
      </c>
      <c r="AF68">
        <v>1107.5080520000001</v>
      </c>
      <c r="AG68">
        <v>1106.6447820000001</v>
      </c>
      <c r="AH68">
        <v>1105.1540500000001</v>
      </c>
      <c r="AI68">
        <v>1103.0358559999997</v>
      </c>
      <c r="AJ68">
        <v>1100.2901999999999</v>
      </c>
    </row>
    <row r="69" spans="3:36" x14ac:dyDescent="0.3">
      <c r="C69" s="63" t="s">
        <v>130</v>
      </c>
      <c r="D69" s="63" t="s">
        <v>120</v>
      </c>
      <c r="E69" s="62" t="s">
        <v>129</v>
      </c>
      <c r="F69">
        <v>950.64252306666685</v>
      </c>
      <c r="G69">
        <v>950.64252306666685</v>
      </c>
      <c r="H69">
        <v>1007.3220096000001</v>
      </c>
      <c r="I69">
        <v>1065.6098596000002</v>
      </c>
      <c r="J69">
        <v>1125.5060730666669</v>
      </c>
      <c r="K69">
        <v>1187.0106499999999</v>
      </c>
      <c r="L69">
        <v>1248.6495768</v>
      </c>
      <c r="M69">
        <v>1311.8120632000002</v>
      </c>
      <c r="N69">
        <v>1376.4981091999998</v>
      </c>
      <c r="O69">
        <v>1442.7077148000003</v>
      </c>
      <c r="P69">
        <v>1510.4408799999999</v>
      </c>
      <c r="Q69">
        <v>1579.7474886666664</v>
      </c>
      <c r="R69">
        <v>1650.5801660000002</v>
      </c>
      <c r="S69">
        <v>1722.9389120000001</v>
      </c>
      <c r="T69">
        <v>1796.8237266666667</v>
      </c>
      <c r="U69">
        <v>1872.2346100000002</v>
      </c>
      <c r="V69">
        <v>1947.0668498666666</v>
      </c>
      <c r="W69">
        <v>2023.3311201333333</v>
      </c>
      <c r="X69">
        <v>2101.0274208000001</v>
      </c>
      <c r="Y69">
        <v>2180.1557518666668</v>
      </c>
      <c r="Z69">
        <v>2260.7161133333329</v>
      </c>
      <c r="AA69">
        <v>2338.9756251999997</v>
      </c>
      <c r="AB69">
        <v>2418.5171408000001</v>
      </c>
      <c r="AC69">
        <v>2499.3406601333336</v>
      </c>
      <c r="AD69">
        <v>2581.4461832000006</v>
      </c>
      <c r="AE69">
        <v>2664.8337099999999</v>
      </c>
      <c r="AF69">
        <v>2740.0014890666671</v>
      </c>
      <c r="AG69">
        <v>2816.1042576000004</v>
      </c>
      <c r="AH69">
        <v>2893.1420155999999</v>
      </c>
      <c r="AI69">
        <v>2971.1147630666674</v>
      </c>
      <c r="AJ69">
        <v>3050.0225</v>
      </c>
    </row>
    <row r="73" spans="3:36" x14ac:dyDescent="0.3">
      <c r="C73" s="63" t="s">
        <v>98</v>
      </c>
      <c r="D73" s="63" t="s">
        <v>126</v>
      </c>
      <c r="E73" s="62" t="s">
        <v>125</v>
      </c>
      <c r="F73">
        <v>2020</v>
      </c>
      <c r="G73" s="62">
        <v>2021</v>
      </c>
      <c r="H73" s="62">
        <v>2022</v>
      </c>
      <c r="I73" s="62">
        <v>2023</v>
      </c>
      <c r="J73" s="62">
        <v>2024</v>
      </c>
      <c r="K73" s="62">
        <v>2025</v>
      </c>
      <c r="L73" s="62">
        <v>2026</v>
      </c>
      <c r="M73" s="62">
        <v>2027</v>
      </c>
      <c r="N73" s="62">
        <v>2028</v>
      </c>
      <c r="O73" s="62">
        <v>2029</v>
      </c>
      <c r="P73" s="62">
        <v>2030</v>
      </c>
      <c r="Q73" s="62">
        <v>2031</v>
      </c>
      <c r="R73" s="62">
        <v>2032</v>
      </c>
      <c r="S73" s="62">
        <v>2033</v>
      </c>
      <c r="T73" s="62">
        <v>2034</v>
      </c>
      <c r="U73" s="62">
        <v>2035</v>
      </c>
      <c r="V73" s="62">
        <v>2036</v>
      </c>
      <c r="W73" s="62">
        <v>2037</v>
      </c>
      <c r="X73" s="62">
        <v>2038</v>
      </c>
      <c r="Y73" s="62">
        <v>2039</v>
      </c>
      <c r="Z73" s="62">
        <v>2040</v>
      </c>
      <c r="AA73" s="62">
        <v>2041</v>
      </c>
      <c r="AB73" s="62">
        <v>2042</v>
      </c>
      <c r="AC73" s="62">
        <v>2043</v>
      </c>
      <c r="AD73" s="62">
        <v>2044</v>
      </c>
      <c r="AE73" s="62">
        <v>2045</v>
      </c>
      <c r="AF73" s="62">
        <v>2046</v>
      </c>
      <c r="AG73" s="62">
        <v>2047</v>
      </c>
      <c r="AH73" s="62">
        <v>2048</v>
      </c>
      <c r="AI73" s="62">
        <v>2049</v>
      </c>
      <c r="AJ73" s="62">
        <v>2050</v>
      </c>
    </row>
    <row r="74" spans="3:36" x14ac:dyDescent="0.3">
      <c r="C74" s="63" t="s">
        <v>124</v>
      </c>
      <c r="D74" s="63" t="s">
        <v>128</v>
      </c>
      <c r="E74" s="62" t="s">
        <v>119</v>
      </c>
      <c r="F74">
        <v>0.3657333333333333</v>
      </c>
      <c r="G74">
        <v>0.3657333333333333</v>
      </c>
      <c r="H74">
        <v>0.36346666666666666</v>
      </c>
      <c r="I74">
        <v>0.36119999999999997</v>
      </c>
      <c r="J74">
        <v>0.35893333333333333</v>
      </c>
      <c r="K74">
        <v>0.35666666666666663</v>
      </c>
      <c r="L74">
        <v>0.35439999999999999</v>
      </c>
      <c r="M74">
        <v>0.3521333333333333</v>
      </c>
      <c r="N74">
        <v>0.34986666666666666</v>
      </c>
      <c r="O74">
        <v>0.34759999999999996</v>
      </c>
      <c r="P74">
        <v>0.34533333333333333</v>
      </c>
      <c r="Q74">
        <v>0.34306666666666663</v>
      </c>
      <c r="R74">
        <v>0.34079999999999999</v>
      </c>
      <c r="S74">
        <v>0.3385333333333333</v>
      </c>
      <c r="T74">
        <v>0.33626666666666666</v>
      </c>
      <c r="U74">
        <v>0.33399999999999996</v>
      </c>
      <c r="V74">
        <v>0.33173333333333332</v>
      </c>
      <c r="W74">
        <v>0.32946666666666663</v>
      </c>
      <c r="X74">
        <v>0.32719999999999999</v>
      </c>
      <c r="Y74">
        <v>0.3249333333333333</v>
      </c>
      <c r="Z74">
        <v>0.32266666666666666</v>
      </c>
      <c r="AA74">
        <v>0.32040000000000002</v>
      </c>
      <c r="AB74">
        <v>0.31813333333333332</v>
      </c>
      <c r="AC74">
        <v>0.31586666666666668</v>
      </c>
      <c r="AD74">
        <v>0.31359999999999999</v>
      </c>
      <c r="AE74">
        <v>0.31133333333333335</v>
      </c>
      <c r="AF74">
        <v>0.30906666666666666</v>
      </c>
      <c r="AG74">
        <v>0.30680000000000002</v>
      </c>
      <c r="AH74">
        <v>0.30453333333333332</v>
      </c>
      <c r="AI74">
        <v>0.30226666666666668</v>
      </c>
      <c r="AJ74">
        <v>0.3</v>
      </c>
    </row>
    <row r="75" spans="3:36" x14ac:dyDescent="0.3">
      <c r="C75" s="63" t="s">
        <v>123</v>
      </c>
      <c r="D75" s="63" t="s">
        <v>128</v>
      </c>
      <c r="E75" s="62" t="s">
        <v>119</v>
      </c>
      <c r="F75">
        <v>4.4436666666666659E-2</v>
      </c>
      <c r="G75">
        <v>4.4436666666666659E-2</v>
      </c>
      <c r="H75">
        <v>4.497333333333333E-2</v>
      </c>
      <c r="I75">
        <v>4.5510000000000002E-2</v>
      </c>
      <c r="J75">
        <v>4.6046666666666666E-2</v>
      </c>
      <c r="K75">
        <v>4.6583333333333331E-2</v>
      </c>
      <c r="L75">
        <v>4.7119999999999995E-2</v>
      </c>
      <c r="M75">
        <v>4.765666666666666E-2</v>
      </c>
      <c r="N75">
        <v>4.8193333333333331E-2</v>
      </c>
      <c r="O75">
        <v>4.8729999999999996E-2</v>
      </c>
      <c r="P75">
        <v>4.9266666666666667E-2</v>
      </c>
      <c r="Q75">
        <v>4.9803333333333331E-2</v>
      </c>
      <c r="R75">
        <v>5.0339999999999996E-2</v>
      </c>
      <c r="S75">
        <v>5.087666666666666E-2</v>
      </c>
      <c r="T75">
        <v>5.1413333333333332E-2</v>
      </c>
      <c r="U75">
        <v>5.1950000000000003E-2</v>
      </c>
      <c r="V75">
        <v>5.2486666666666668E-2</v>
      </c>
      <c r="W75">
        <v>5.3023333333333332E-2</v>
      </c>
      <c r="X75">
        <v>5.3559999999999997E-2</v>
      </c>
      <c r="Y75">
        <v>5.4096666666666661E-2</v>
      </c>
      <c r="Z75">
        <v>5.4633333333333332E-2</v>
      </c>
      <c r="AA75">
        <v>5.5169999999999997E-2</v>
      </c>
      <c r="AB75">
        <v>5.5706666666666661E-2</v>
      </c>
      <c r="AC75">
        <v>5.6243333333333333E-2</v>
      </c>
      <c r="AD75">
        <v>5.6779999999999997E-2</v>
      </c>
      <c r="AE75">
        <v>5.7316666666666662E-2</v>
      </c>
      <c r="AF75">
        <v>5.785333333333334E-2</v>
      </c>
      <c r="AG75">
        <v>5.8390000000000004E-2</v>
      </c>
      <c r="AH75">
        <v>5.8926666666666669E-2</v>
      </c>
      <c r="AI75">
        <v>5.9463333333333333E-2</v>
      </c>
      <c r="AJ75">
        <v>0.06</v>
      </c>
    </row>
    <row r="76" spans="3:36" x14ac:dyDescent="0.3">
      <c r="C76" s="63" t="s">
        <v>122</v>
      </c>
      <c r="D76" s="63" t="s">
        <v>128</v>
      </c>
      <c r="E76" s="62" t="s">
        <v>119</v>
      </c>
      <c r="F76">
        <v>0.54586666666666661</v>
      </c>
      <c r="G76">
        <v>0.54586666666666661</v>
      </c>
      <c r="H76">
        <v>0.54773333333333329</v>
      </c>
      <c r="I76">
        <v>0.54959999999999998</v>
      </c>
      <c r="J76">
        <v>0.55146666666666666</v>
      </c>
      <c r="K76">
        <v>0.55333333333333323</v>
      </c>
      <c r="L76">
        <v>0.55519999999999992</v>
      </c>
      <c r="M76">
        <v>0.5570666666666666</v>
      </c>
      <c r="N76">
        <v>0.55893333333333328</v>
      </c>
      <c r="O76">
        <v>0.56079999999999997</v>
      </c>
      <c r="P76">
        <v>0.56266666666666665</v>
      </c>
      <c r="Q76">
        <v>0.56453333333333333</v>
      </c>
      <c r="R76">
        <v>0.56640000000000001</v>
      </c>
      <c r="S76">
        <v>0.5682666666666667</v>
      </c>
      <c r="T76">
        <v>0.57013333333333338</v>
      </c>
      <c r="U76">
        <v>0.57200000000000006</v>
      </c>
      <c r="V76">
        <v>0.57386666666666664</v>
      </c>
      <c r="W76">
        <v>0.57573333333333332</v>
      </c>
      <c r="X76">
        <v>0.5776</v>
      </c>
      <c r="Y76">
        <v>0.57946666666666669</v>
      </c>
      <c r="Z76">
        <v>0.58133333333333337</v>
      </c>
      <c r="AA76">
        <v>0.58320000000000005</v>
      </c>
      <c r="AB76">
        <v>0.58506666666666662</v>
      </c>
      <c r="AC76">
        <v>0.58693333333333331</v>
      </c>
      <c r="AD76">
        <v>0.58879999999999999</v>
      </c>
      <c r="AE76">
        <v>0.59066666666666667</v>
      </c>
      <c r="AF76">
        <v>0.59253333333333336</v>
      </c>
      <c r="AG76">
        <v>0.59439999999999993</v>
      </c>
      <c r="AH76">
        <v>0.59626666666666661</v>
      </c>
      <c r="AI76">
        <v>0.59813333333333329</v>
      </c>
      <c r="AJ76">
        <v>0.6</v>
      </c>
    </row>
    <row r="77" spans="3:36" x14ac:dyDescent="0.3">
      <c r="C77" s="63" t="s">
        <v>121</v>
      </c>
      <c r="D77" s="63" t="s">
        <v>128</v>
      </c>
      <c r="E77" s="62" t="s">
        <v>119</v>
      </c>
      <c r="F77">
        <v>4.3866666666666665E-2</v>
      </c>
      <c r="G77">
        <v>4.3866666666666665E-2</v>
      </c>
      <c r="H77">
        <v>4.3733333333333339E-2</v>
      </c>
      <c r="I77">
        <v>4.36E-2</v>
      </c>
      <c r="J77">
        <v>4.3466666666666667E-2</v>
      </c>
      <c r="K77">
        <v>4.3333333333333342E-2</v>
      </c>
      <c r="L77">
        <v>4.3200000000000002E-2</v>
      </c>
      <c r="M77">
        <v>4.306666666666667E-2</v>
      </c>
      <c r="N77">
        <v>4.2933333333333337E-2</v>
      </c>
      <c r="O77">
        <v>4.2800000000000005E-2</v>
      </c>
      <c r="P77">
        <v>4.2666666666666665E-2</v>
      </c>
      <c r="Q77">
        <v>4.253333333333334E-2</v>
      </c>
      <c r="R77">
        <v>4.24E-2</v>
      </c>
      <c r="S77">
        <v>4.2266666666666668E-2</v>
      </c>
      <c r="T77">
        <v>4.2133333333333335E-2</v>
      </c>
      <c r="U77">
        <v>4.2000000000000003E-2</v>
      </c>
      <c r="V77">
        <v>4.1866666666666663E-2</v>
      </c>
      <c r="W77">
        <v>4.1733333333333338E-2</v>
      </c>
      <c r="X77">
        <v>4.1599999999999998E-2</v>
      </c>
      <c r="Y77">
        <v>4.1466666666666666E-2</v>
      </c>
      <c r="Z77">
        <v>4.133333333333334E-2</v>
      </c>
      <c r="AA77">
        <v>4.1200000000000001E-2</v>
      </c>
      <c r="AB77">
        <v>4.1066666666666668E-2</v>
      </c>
      <c r="AC77">
        <v>4.0933333333333335E-2</v>
      </c>
      <c r="AD77">
        <v>4.0800000000000003E-2</v>
      </c>
      <c r="AE77">
        <v>4.0666666666666663E-2</v>
      </c>
      <c r="AF77">
        <v>4.0533333333333338E-2</v>
      </c>
      <c r="AG77">
        <v>4.0399999999999998E-2</v>
      </c>
      <c r="AH77">
        <v>4.0266666666666666E-2</v>
      </c>
      <c r="AI77">
        <v>4.0133333333333333E-2</v>
      </c>
      <c r="AJ77">
        <v>0.04</v>
      </c>
    </row>
    <row r="81" spans="3:36" x14ac:dyDescent="0.3">
      <c r="C81" s="63" t="s">
        <v>98</v>
      </c>
      <c r="D81" s="63" t="s">
        <v>126</v>
      </c>
      <c r="E81" s="62" t="s">
        <v>125</v>
      </c>
      <c r="F81">
        <v>2020</v>
      </c>
      <c r="G81" s="62">
        <v>2021</v>
      </c>
      <c r="H81" s="62">
        <v>2022</v>
      </c>
      <c r="I81" s="62">
        <v>2023</v>
      </c>
      <c r="J81" s="62">
        <v>2024</v>
      </c>
      <c r="K81" s="62">
        <v>2025</v>
      </c>
      <c r="L81" s="62">
        <v>2026</v>
      </c>
      <c r="M81" s="62">
        <v>2027</v>
      </c>
      <c r="N81" s="62">
        <v>2028</v>
      </c>
      <c r="O81" s="62">
        <v>2029</v>
      </c>
      <c r="P81" s="62">
        <v>2030</v>
      </c>
      <c r="Q81" s="62">
        <v>2031</v>
      </c>
      <c r="R81" s="62">
        <v>2032</v>
      </c>
      <c r="S81" s="62">
        <v>2033</v>
      </c>
      <c r="T81" s="62">
        <v>2034</v>
      </c>
      <c r="U81" s="62">
        <v>2035</v>
      </c>
      <c r="V81" s="62">
        <v>2036</v>
      </c>
      <c r="W81" s="62">
        <v>2037</v>
      </c>
      <c r="X81" s="62">
        <v>2038</v>
      </c>
      <c r="Y81" s="62">
        <v>2039</v>
      </c>
      <c r="Z81" s="62">
        <v>2040</v>
      </c>
      <c r="AA81" s="62">
        <v>2041</v>
      </c>
      <c r="AB81" s="62">
        <v>2042</v>
      </c>
      <c r="AC81" s="62">
        <v>2043</v>
      </c>
      <c r="AD81" s="62">
        <v>2044</v>
      </c>
      <c r="AE81" s="62">
        <v>2045</v>
      </c>
      <c r="AF81" s="62">
        <v>2046</v>
      </c>
      <c r="AG81" s="62">
        <v>2047</v>
      </c>
      <c r="AH81" s="62">
        <v>2048</v>
      </c>
      <c r="AI81" s="62">
        <v>2049</v>
      </c>
      <c r="AJ81" s="62">
        <v>2050</v>
      </c>
    </row>
    <row r="82" spans="3:36" x14ac:dyDescent="0.3">
      <c r="C82" s="63" t="s">
        <v>124</v>
      </c>
      <c r="D82" s="63" t="s">
        <v>127</v>
      </c>
      <c r="E82" s="62" t="s">
        <v>119</v>
      </c>
      <c r="F82">
        <v>0.3667333333333333</v>
      </c>
      <c r="G82">
        <v>0.3667333333333333</v>
      </c>
      <c r="H82">
        <v>0.36546666666666666</v>
      </c>
      <c r="I82">
        <v>0.36419999999999997</v>
      </c>
      <c r="J82">
        <v>0.36293333333333327</v>
      </c>
      <c r="K82">
        <v>0.36166666666666664</v>
      </c>
      <c r="L82">
        <v>0.3604</v>
      </c>
      <c r="M82">
        <v>0.35913333333333336</v>
      </c>
      <c r="N82">
        <v>0.35786666666666661</v>
      </c>
      <c r="O82">
        <v>0.35659999999999997</v>
      </c>
      <c r="P82">
        <v>0.35533333333333333</v>
      </c>
      <c r="Q82">
        <v>0.35406666666666664</v>
      </c>
      <c r="R82">
        <v>0.3528</v>
      </c>
      <c r="S82">
        <v>0.35153333333333331</v>
      </c>
      <c r="T82">
        <v>0.35026666666666662</v>
      </c>
      <c r="U82">
        <v>0.34899999999999998</v>
      </c>
      <c r="V82">
        <v>0.34773333333333334</v>
      </c>
      <c r="W82">
        <v>0.3464666666666667</v>
      </c>
      <c r="X82">
        <v>0.34519999999999995</v>
      </c>
      <c r="Y82">
        <v>0.34393333333333331</v>
      </c>
      <c r="Z82">
        <v>0.34266666666666667</v>
      </c>
      <c r="AA82">
        <v>0.34139999999999998</v>
      </c>
      <c r="AB82">
        <v>0.34013333333333334</v>
      </c>
      <c r="AC82">
        <v>0.33886666666666665</v>
      </c>
      <c r="AD82">
        <v>0.33759999999999996</v>
      </c>
      <c r="AE82">
        <v>0.33633333333333332</v>
      </c>
      <c r="AF82">
        <v>0.33506666666666668</v>
      </c>
      <c r="AG82">
        <v>0.33380000000000004</v>
      </c>
      <c r="AH82">
        <v>0.33253333333333329</v>
      </c>
      <c r="AI82">
        <v>0.33126666666666665</v>
      </c>
      <c r="AJ82">
        <v>0.33</v>
      </c>
    </row>
    <row r="83" spans="3:36" x14ac:dyDescent="0.3">
      <c r="C83" s="63" t="s">
        <v>123</v>
      </c>
      <c r="D83" s="63" t="s">
        <v>127</v>
      </c>
      <c r="E83" s="62" t="s">
        <v>119</v>
      </c>
      <c r="F83">
        <v>4.4103333333333328E-2</v>
      </c>
      <c r="G83">
        <v>4.4103333333333328E-2</v>
      </c>
      <c r="H83">
        <v>4.4306666666666661E-2</v>
      </c>
      <c r="I83">
        <v>4.4509999999999994E-2</v>
      </c>
      <c r="J83">
        <v>4.4713333333333327E-2</v>
      </c>
      <c r="K83">
        <v>4.491666666666666E-2</v>
      </c>
      <c r="L83">
        <v>4.5119999999999993E-2</v>
      </c>
      <c r="M83">
        <v>4.5323333333333327E-2</v>
      </c>
      <c r="N83">
        <v>4.552666666666666E-2</v>
      </c>
      <c r="O83">
        <v>4.5729999999999993E-2</v>
      </c>
      <c r="P83">
        <v>4.5933333333333326E-2</v>
      </c>
      <c r="Q83">
        <v>4.6136666666666659E-2</v>
      </c>
      <c r="R83">
        <v>4.6339999999999992E-2</v>
      </c>
      <c r="S83">
        <v>4.6543333333333325E-2</v>
      </c>
      <c r="T83">
        <v>4.6746666666666672E-2</v>
      </c>
      <c r="U83">
        <v>4.6950000000000006E-2</v>
      </c>
      <c r="V83">
        <v>4.7153333333333339E-2</v>
      </c>
      <c r="W83">
        <v>4.7356666666666672E-2</v>
      </c>
      <c r="X83">
        <v>4.7560000000000005E-2</v>
      </c>
      <c r="Y83">
        <v>4.7763333333333338E-2</v>
      </c>
      <c r="Z83">
        <v>4.7966666666666671E-2</v>
      </c>
      <c r="AA83">
        <v>4.8170000000000004E-2</v>
      </c>
      <c r="AB83">
        <v>4.8373333333333338E-2</v>
      </c>
      <c r="AC83">
        <v>4.8576666666666671E-2</v>
      </c>
      <c r="AD83">
        <v>4.8780000000000004E-2</v>
      </c>
      <c r="AE83">
        <v>4.8983333333333337E-2</v>
      </c>
      <c r="AF83">
        <v>4.918666666666667E-2</v>
      </c>
      <c r="AG83">
        <v>4.9390000000000003E-2</v>
      </c>
      <c r="AH83">
        <v>4.9593333333333336E-2</v>
      </c>
      <c r="AI83">
        <v>4.979666666666667E-2</v>
      </c>
      <c r="AJ83">
        <v>0.05</v>
      </c>
    </row>
    <row r="84" spans="3:36" x14ac:dyDescent="0.3">
      <c r="C84" s="63" t="s">
        <v>122</v>
      </c>
      <c r="D84" s="63" t="s">
        <v>127</v>
      </c>
      <c r="E84" s="62" t="s">
        <v>119</v>
      </c>
      <c r="F84">
        <v>0.54453333333333331</v>
      </c>
      <c r="G84">
        <v>0.54453333333333331</v>
      </c>
      <c r="H84">
        <v>0.5450666666666667</v>
      </c>
      <c r="I84">
        <v>0.54559999999999997</v>
      </c>
      <c r="J84">
        <v>0.54613333333333325</v>
      </c>
      <c r="K84">
        <v>0.54666666666666663</v>
      </c>
      <c r="L84">
        <v>0.54720000000000002</v>
      </c>
      <c r="M84">
        <v>0.54773333333333329</v>
      </c>
      <c r="N84">
        <v>0.54826666666666668</v>
      </c>
      <c r="O84">
        <v>0.54879999999999995</v>
      </c>
      <c r="P84">
        <v>0.54933333333333334</v>
      </c>
      <c r="Q84">
        <v>0.54986666666666661</v>
      </c>
      <c r="R84">
        <v>0.5504</v>
      </c>
      <c r="S84">
        <v>0.55093333333333339</v>
      </c>
      <c r="T84">
        <v>0.55146666666666666</v>
      </c>
      <c r="U84">
        <v>0.55200000000000005</v>
      </c>
      <c r="V84">
        <v>0.55253333333333332</v>
      </c>
      <c r="W84">
        <v>0.5530666666666666</v>
      </c>
      <c r="X84">
        <v>0.55359999999999998</v>
      </c>
      <c r="Y84">
        <v>0.55413333333333337</v>
      </c>
      <c r="Z84">
        <v>0.55466666666666664</v>
      </c>
      <c r="AA84">
        <v>0.55519999999999992</v>
      </c>
      <c r="AB84">
        <v>0.5557333333333333</v>
      </c>
      <c r="AC84">
        <v>0.55626666666666669</v>
      </c>
      <c r="AD84">
        <v>0.55679999999999996</v>
      </c>
      <c r="AE84">
        <v>0.55733333333333335</v>
      </c>
      <c r="AF84">
        <v>0.55786666666666673</v>
      </c>
      <c r="AG84">
        <v>0.55840000000000001</v>
      </c>
      <c r="AH84">
        <v>0.55893333333333328</v>
      </c>
      <c r="AI84">
        <v>0.55946666666666667</v>
      </c>
      <c r="AJ84">
        <v>0.56000000000000005</v>
      </c>
    </row>
    <row r="85" spans="3:36" x14ac:dyDescent="0.3">
      <c r="C85" s="63" t="s">
        <v>121</v>
      </c>
      <c r="D85" s="63" t="s">
        <v>127</v>
      </c>
      <c r="E85" s="62" t="s">
        <v>119</v>
      </c>
      <c r="F85">
        <v>4.4533333333333341E-2</v>
      </c>
      <c r="G85">
        <v>4.4533333333333341E-2</v>
      </c>
      <c r="H85">
        <v>4.5066666666666672E-2</v>
      </c>
      <c r="I85">
        <v>4.5600000000000002E-2</v>
      </c>
      <c r="J85">
        <v>4.6133333333333332E-2</v>
      </c>
      <c r="K85">
        <v>4.6666666666666669E-2</v>
      </c>
      <c r="L85">
        <v>4.7200000000000006E-2</v>
      </c>
      <c r="M85">
        <v>4.7733333333333336E-2</v>
      </c>
      <c r="N85">
        <v>4.8266666666666673E-2</v>
      </c>
      <c r="O85">
        <v>4.8799999999999996E-2</v>
      </c>
      <c r="P85">
        <v>4.9333333333333333E-2</v>
      </c>
      <c r="Q85">
        <v>4.9866666666666663E-2</v>
      </c>
      <c r="R85">
        <v>5.04E-2</v>
      </c>
      <c r="S85">
        <v>5.0933333333333337E-2</v>
      </c>
      <c r="T85">
        <v>5.1466666666666668E-2</v>
      </c>
      <c r="U85">
        <v>5.2000000000000005E-2</v>
      </c>
      <c r="V85">
        <v>5.2533333333333342E-2</v>
      </c>
      <c r="W85">
        <v>5.3066666666666665E-2</v>
      </c>
      <c r="X85">
        <v>5.3600000000000002E-2</v>
      </c>
      <c r="Y85">
        <v>5.4133333333333332E-2</v>
      </c>
      <c r="Z85">
        <v>5.4666666666666669E-2</v>
      </c>
      <c r="AA85">
        <v>5.5199999999999999E-2</v>
      </c>
      <c r="AB85">
        <v>5.5733333333333329E-2</v>
      </c>
      <c r="AC85">
        <v>5.6266666666666666E-2</v>
      </c>
      <c r="AD85">
        <v>5.6799999999999996E-2</v>
      </c>
      <c r="AE85">
        <v>5.7333333333333333E-2</v>
      </c>
      <c r="AF85">
        <v>5.786666666666667E-2</v>
      </c>
      <c r="AG85">
        <v>5.8400000000000001E-2</v>
      </c>
      <c r="AH85">
        <v>5.8933333333333338E-2</v>
      </c>
      <c r="AI85">
        <v>5.9466666666666675E-2</v>
      </c>
      <c r="AJ85">
        <v>0.06</v>
      </c>
    </row>
    <row r="88" spans="3:36" x14ac:dyDescent="0.3">
      <c r="C88" s="63" t="s">
        <v>98</v>
      </c>
      <c r="D88" s="63" t="s">
        <v>126</v>
      </c>
      <c r="E88" s="62" t="s">
        <v>125</v>
      </c>
      <c r="F88">
        <v>2020</v>
      </c>
      <c r="G88" s="62">
        <v>2021</v>
      </c>
      <c r="H88" s="62">
        <v>2022</v>
      </c>
      <c r="I88" s="62">
        <v>2023</v>
      </c>
      <c r="J88" s="62">
        <v>2024</v>
      </c>
      <c r="K88" s="62">
        <v>2025</v>
      </c>
      <c r="L88" s="62">
        <v>2026</v>
      </c>
      <c r="M88" s="62">
        <v>2027</v>
      </c>
      <c r="N88" s="62">
        <v>2028</v>
      </c>
      <c r="O88" s="62">
        <v>2029</v>
      </c>
      <c r="P88" s="62">
        <v>2030</v>
      </c>
      <c r="Q88" s="62">
        <v>2031</v>
      </c>
      <c r="R88" s="62">
        <v>2032</v>
      </c>
      <c r="S88" s="62">
        <v>2033</v>
      </c>
      <c r="T88" s="62">
        <v>2034</v>
      </c>
      <c r="U88" s="62">
        <v>2035</v>
      </c>
      <c r="V88" s="62">
        <v>2036</v>
      </c>
      <c r="W88" s="62">
        <v>2037</v>
      </c>
      <c r="X88" s="62">
        <v>2038</v>
      </c>
      <c r="Y88" s="62">
        <v>2039</v>
      </c>
      <c r="Z88" s="62">
        <v>2040</v>
      </c>
      <c r="AA88" s="62">
        <v>2041</v>
      </c>
      <c r="AB88" s="62">
        <v>2042</v>
      </c>
      <c r="AC88" s="62">
        <v>2043</v>
      </c>
      <c r="AD88" s="62">
        <v>2044</v>
      </c>
      <c r="AE88" s="62">
        <v>2045</v>
      </c>
      <c r="AF88" s="62">
        <v>2046</v>
      </c>
      <c r="AG88" s="62">
        <v>2047</v>
      </c>
      <c r="AH88" s="62">
        <v>2048</v>
      </c>
      <c r="AI88" s="62">
        <v>2049</v>
      </c>
      <c r="AJ88" s="62">
        <v>2050</v>
      </c>
    </row>
    <row r="89" spans="3:36" x14ac:dyDescent="0.3">
      <c r="C89" s="63" t="s">
        <v>124</v>
      </c>
      <c r="D89" s="63" t="s">
        <v>120</v>
      </c>
      <c r="E89" s="62" t="s">
        <v>119</v>
      </c>
      <c r="F89">
        <v>0.36506666666666659</v>
      </c>
      <c r="G89">
        <v>0.36506666666666659</v>
      </c>
      <c r="H89">
        <v>0.36213333333333331</v>
      </c>
      <c r="I89">
        <v>0.35919999999999996</v>
      </c>
      <c r="J89">
        <v>0.35626666666666668</v>
      </c>
      <c r="K89">
        <v>0.35333333333333328</v>
      </c>
      <c r="L89">
        <v>0.35039999999999999</v>
      </c>
      <c r="M89">
        <v>0.34746666666666665</v>
      </c>
      <c r="N89">
        <v>0.34453333333333336</v>
      </c>
      <c r="O89">
        <v>0.34159999999999996</v>
      </c>
      <c r="P89">
        <v>0.33866666666666667</v>
      </c>
      <c r="Q89">
        <v>0.33573333333333333</v>
      </c>
      <c r="R89">
        <v>0.33279999999999998</v>
      </c>
      <c r="S89">
        <v>0.32986666666666664</v>
      </c>
      <c r="T89">
        <v>0.3269333333333333</v>
      </c>
      <c r="U89">
        <v>0.32400000000000001</v>
      </c>
      <c r="V89">
        <v>0.32106666666666667</v>
      </c>
      <c r="W89">
        <v>0.31813333333333332</v>
      </c>
      <c r="X89">
        <v>0.31519999999999998</v>
      </c>
      <c r="Y89">
        <v>0.31226666666666669</v>
      </c>
      <c r="Z89">
        <v>0.30933333333333335</v>
      </c>
      <c r="AA89">
        <v>0.30640000000000001</v>
      </c>
      <c r="AB89">
        <v>0.30346666666666666</v>
      </c>
      <c r="AC89">
        <v>0.30053333333333332</v>
      </c>
      <c r="AD89">
        <v>0.29759999999999998</v>
      </c>
      <c r="AE89">
        <v>0.29466666666666663</v>
      </c>
      <c r="AF89">
        <v>0.29173333333333334</v>
      </c>
      <c r="AG89">
        <v>0.2888</v>
      </c>
      <c r="AH89">
        <v>0.28586666666666666</v>
      </c>
      <c r="AI89">
        <v>0.28293333333333331</v>
      </c>
      <c r="AJ89">
        <v>0.28000000000000003</v>
      </c>
    </row>
    <row r="90" spans="3:36" x14ac:dyDescent="0.3">
      <c r="C90" s="63" t="s">
        <v>123</v>
      </c>
      <c r="D90" s="63" t="s">
        <v>120</v>
      </c>
      <c r="E90" s="62" t="s">
        <v>119</v>
      </c>
      <c r="F90">
        <v>4.3436666666666665E-2</v>
      </c>
      <c r="G90">
        <v>4.3436666666666665E-2</v>
      </c>
      <c r="H90">
        <v>4.2973333333333336E-2</v>
      </c>
      <c r="I90">
        <v>4.2509999999999992E-2</v>
      </c>
      <c r="J90">
        <v>4.2046666666666663E-2</v>
      </c>
      <c r="K90">
        <v>4.1583333333333333E-2</v>
      </c>
      <c r="L90">
        <v>4.1120000000000004E-2</v>
      </c>
      <c r="M90">
        <v>4.065666666666666E-2</v>
      </c>
      <c r="N90">
        <v>4.0193333333333331E-2</v>
      </c>
      <c r="O90">
        <v>3.9730000000000001E-2</v>
      </c>
      <c r="P90">
        <v>3.9266666666666665E-2</v>
      </c>
      <c r="Q90">
        <v>3.8803333333333329E-2</v>
      </c>
      <c r="R90">
        <v>3.8339999999999999E-2</v>
      </c>
      <c r="S90">
        <v>3.7876666666666663E-2</v>
      </c>
      <c r="T90">
        <v>3.7413333333333333E-2</v>
      </c>
      <c r="U90">
        <v>3.6949999999999997E-2</v>
      </c>
      <c r="V90">
        <v>3.648666666666666E-2</v>
      </c>
      <c r="W90">
        <v>3.6023333333333331E-2</v>
      </c>
      <c r="X90">
        <v>3.5560000000000001E-2</v>
      </c>
      <c r="Y90">
        <v>3.5096666666666665E-2</v>
      </c>
      <c r="Z90">
        <v>3.4633333333333335E-2</v>
      </c>
      <c r="AA90">
        <v>3.4169999999999999E-2</v>
      </c>
      <c r="AB90">
        <v>3.3706666666666669E-2</v>
      </c>
      <c r="AC90">
        <v>3.3243333333333333E-2</v>
      </c>
      <c r="AD90">
        <v>3.2779999999999997E-2</v>
      </c>
      <c r="AE90">
        <v>3.2316666666666667E-2</v>
      </c>
      <c r="AF90">
        <v>3.1853333333333331E-2</v>
      </c>
      <c r="AG90">
        <v>3.1390000000000001E-2</v>
      </c>
      <c r="AH90">
        <v>3.0926666666666668E-2</v>
      </c>
      <c r="AI90">
        <v>3.0463333333333332E-2</v>
      </c>
      <c r="AJ90">
        <v>0.03</v>
      </c>
    </row>
    <row r="91" spans="3:36" x14ac:dyDescent="0.3">
      <c r="C91" s="63" t="s">
        <v>122</v>
      </c>
      <c r="D91" s="63" t="s">
        <v>120</v>
      </c>
      <c r="E91" s="62" t="s">
        <v>119</v>
      </c>
      <c r="F91">
        <v>0.54253333333333331</v>
      </c>
      <c r="G91">
        <v>0.54253333333333331</v>
      </c>
      <c r="H91">
        <v>0.54106666666666658</v>
      </c>
      <c r="I91">
        <v>0.53959999999999997</v>
      </c>
      <c r="J91">
        <v>0.53813333333333335</v>
      </c>
      <c r="K91">
        <v>0.53666666666666663</v>
      </c>
      <c r="L91">
        <v>0.53520000000000001</v>
      </c>
      <c r="M91">
        <v>0.53373333333333339</v>
      </c>
      <c r="N91">
        <v>0.53226666666666667</v>
      </c>
      <c r="O91">
        <v>0.53079999999999994</v>
      </c>
      <c r="P91">
        <v>0.52933333333333332</v>
      </c>
      <c r="Q91">
        <v>0.52786666666666671</v>
      </c>
      <c r="R91">
        <v>0.52639999999999998</v>
      </c>
      <c r="S91">
        <v>0.52493333333333336</v>
      </c>
      <c r="T91">
        <v>0.52346666666666664</v>
      </c>
      <c r="U91">
        <v>0.52200000000000002</v>
      </c>
      <c r="V91">
        <v>0.52053333333333329</v>
      </c>
      <c r="W91">
        <v>0.51906666666666668</v>
      </c>
      <c r="X91">
        <v>0.51759999999999995</v>
      </c>
      <c r="Y91">
        <v>0.51613333333333333</v>
      </c>
      <c r="Z91">
        <v>0.51466666666666672</v>
      </c>
      <c r="AA91">
        <v>0.51319999999999999</v>
      </c>
      <c r="AB91">
        <v>0.51173333333333337</v>
      </c>
      <c r="AC91">
        <v>0.51026666666666665</v>
      </c>
      <c r="AD91">
        <v>0.50880000000000003</v>
      </c>
      <c r="AE91">
        <v>0.5073333333333333</v>
      </c>
      <c r="AF91">
        <v>0.50586666666666669</v>
      </c>
      <c r="AG91">
        <v>0.50439999999999996</v>
      </c>
      <c r="AH91">
        <v>0.50293333333333334</v>
      </c>
      <c r="AI91">
        <v>0.50146666666666673</v>
      </c>
      <c r="AJ91">
        <v>0.5</v>
      </c>
    </row>
    <row r="92" spans="3:36" x14ac:dyDescent="0.3">
      <c r="C92" s="63" t="s">
        <v>121</v>
      </c>
      <c r="D92" s="63" t="s">
        <v>120</v>
      </c>
      <c r="E92" s="62" t="s">
        <v>119</v>
      </c>
      <c r="F92">
        <v>4.8866666666666669E-2</v>
      </c>
      <c r="G92">
        <v>4.8866666666666669E-2</v>
      </c>
      <c r="H92">
        <v>5.3733333333333341E-2</v>
      </c>
      <c r="I92">
        <v>5.8600000000000006E-2</v>
      </c>
      <c r="J92">
        <v>6.3466666666666671E-2</v>
      </c>
      <c r="K92">
        <v>6.8333333333333343E-2</v>
      </c>
      <c r="L92">
        <v>7.3200000000000001E-2</v>
      </c>
      <c r="M92">
        <v>7.8066666666666673E-2</v>
      </c>
      <c r="N92">
        <v>8.2933333333333331E-2</v>
      </c>
      <c r="O92">
        <v>8.7800000000000017E-2</v>
      </c>
      <c r="P92">
        <v>9.2666666666666661E-2</v>
      </c>
      <c r="Q92">
        <v>9.7533333333333333E-2</v>
      </c>
      <c r="R92">
        <v>0.1024</v>
      </c>
      <c r="S92">
        <v>0.10726666666666666</v>
      </c>
      <c r="T92">
        <v>0.11213333333333335</v>
      </c>
      <c r="U92">
        <v>0.11699999999999999</v>
      </c>
      <c r="V92">
        <v>0.12186666666666668</v>
      </c>
      <c r="W92">
        <v>0.12673333333333334</v>
      </c>
      <c r="X92">
        <v>0.13159999999999999</v>
      </c>
      <c r="Y92">
        <v>0.13646666666666665</v>
      </c>
      <c r="Z92">
        <v>0.14133333333333334</v>
      </c>
      <c r="AA92">
        <v>0.1462</v>
      </c>
      <c r="AB92">
        <v>0.15106666666666665</v>
      </c>
      <c r="AC92">
        <v>0.15593333333333334</v>
      </c>
      <c r="AD92">
        <v>0.16079999999999997</v>
      </c>
      <c r="AE92">
        <v>0.16566666666666666</v>
      </c>
      <c r="AF92">
        <v>0.17053333333333334</v>
      </c>
      <c r="AG92">
        <v>0.1754</v>
      </c>
      <c r="AH92">
        <v>0.18026666666666669</v>
      </c>
      <c r="AI92">
        <v>0.18513333333333334</v>
      </c>
      <c r="AJ92">
        <v>0.19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1F0E4-7AD9-49B3-9F34-D392A104FE8B}">
  <sheetPr>
    <tabColor rgb="FF00B050"/>
  </sheetPr>
  <dimension ref="A1:M80"/>
  <sheetViews>
    <sheetView zoomScale="70" zoomScaleNormal="70" workbookViewId="0">
      <selection activeCell="B60" sqref="B60"/>
    </sheetView>
  </sheetViews>
  <sheetFormatPr baseColWidth="10" defaultColWidth="11.44140625" defaultRowHeight="14.4" x14ac:dyDescent="0.3"/>
  <cols>
    <col min="1" max="1" width="92.21875" customWidth="1"/>
    <col min="2" max="2" width="74.5546875" customWidth="1"/>
    <col min="3" max="3" width="61.21875" customWidth="1"/>
    <col min="4" max="4" width="55.44140625" customWidth="1"/>
    <col min="5" max="5" width="59.77734375" customWidth="1"/>
    <col min="6" max="6" width="52.44140625" customWidth="1"/>
    <col min="7" max="7" width="25.44140625" customWidth="1"/>
    <col min="8" max="8" width="17.44140625" customWidth="1"/>
    <col min="9" max="9" width="19.21875" customWidth="1"/>
    <col min="10" max="10" width="20.44140625" customWidth="1"/>
    <col min="11" max="11" width="21.44140625" customWidth="1"/>
    <col min="12" max="12" width="27" customWidth="1"/>
    <col min="13" max="13" width="21.5546875" customWidth="1"/>
    <col min="15" max="15" width="21.44140625" customWidth="1"/>
    <col min="16" max="16" width="13.77734375" customWidth="1"/>
    <col min="17" max="17" width="16.44140625" customWidth="1"/>
  </cols>
  <sheetData>
    <row r="1" spans="1:6" x14ac:dyDescent="0.3">
      <c r="A1" s="139" t="s">
        <v>220</v>
      </c>
      <c r="B1" s="140" t="s">
        <v>221</v>
      </c>
      <c r="C1" s="140" t="s">
        <v>222</v>
      </c>
      <c r="D1" s="140" t="s">
        <v>223</v>
      </c>
    </row>
    <row r="2" spans="1:6" ht="15.6" x14ac:dyDescent="0.3">
      <c r="A2" s="139"/>
      <c r="B2" s="140"/>
      <c r="C2" s="140"/>
      <c r="D2" s="140"/>
      <c r="E2" s="99"/>
      <c r="F2" s="99"/>
    </row>
    <row r="3" spans="1:6" ht="18" x14ac:dyDescent="0.35">
      <c r="A3" s="100" t="s">
        <v>224</v>
      </c>
      <c r="B3" s="101"/>
      <c r="C3" s="102"/>
      <c r="D3" s="103"/>
      <c r="E3" s="101"/>
      <c r="F3" s="101"/>
    </row>
    <row r="4" spans="1:6" ht="86.4" x14ac:dyDescent="0.3">
      <c r="A4" s="86" t="s">
        <v>225</v>
      </c>
      <c r="B4" s="104" t="s">
        <v>226</v>
      </c>
      <c r="C4" s="105" t="s">
        <v>208</v>
      </c>
      <c r="D4" s="106" t="s">
        <v>227</v>
      </c>
      <c r="E4" s="107" t="s">
        <v>228</v>
      </c>
      <c r="F4" t="s">
        <v>229</v>
      </c>
    </row>
    <row r="5" spans="1:6" ht="129.6" x14ac:dyDescent="0.3">
      <c r="A5" s="86" t="s">
        <v>230</v>
      </c>
      <c r="B5" s="104" t="s">
        <v>231</v>
      </c>
      <c r="C5" s="105" t="s">
        <v>194</v>
      </c>
      <c r="D5" s="106" t="s">
        <v>232</v>
      </c>
      <c r="E5" s="107" t="s">
        <v>233</v>
      </c>
      <c r="F5" s="107" t="s">
        <v>234</v>
      </c>
    </row>
    <row r="6" spans="1:6" ht="43.2" x14ac:dyDescent="0.3">
      <c r="A6" s="86" t="s">
        <v>235</v>
      </c>
      <c r="B6" s="104" t="s">
        <v>236</v>
      </c>
      <c r="C6" s="105" t="s">
        <v>155</v>
      </c>
      <c r="D6" s="106" t="s">
        <v>237</v>
      </c>
      <c r="E6" s="107" t="s">
        <v>238</v>
      </c>
      <c r="F6" s="108" t="s">
        <v>239</v>
      </c>
    </row>
    <row r="8" spans="1:6" x14ac:dyDescent="0.3">
      <c r="A8" s="109"/>
      <c r="B8" s="110" t="s">
        <v>240</v>
      </c>
      <c r="C8" s="111" t="s">
        <v>241</v>
      </c>
      <c r="D8" s="111" t="s">
        <v>242</v>
      </c>
    </row>
    <row r="9" spans="1:6" x14ac:dyDescent="0.3">
      <c r="A9" s="112" t="s">
        <v>243</v>
      </c>
      <c r="B9" s="113"/>
      <c r="C9" s="114"/>
      <c r="D9" s="114"/>
    </row>
    <row r="10" spans="1:6" x14ac:dyDescent="0.3">
      <c r="A10" s="115">
        <v>1</v>
      </c>
      <c r="B10" s="116" t="s">
        <v>244</v>
      </c>
      <c r="C10" s="141" t="s">
        <v>245</v>
      </c>
      <c r="D10" s="141" t="s">
        <v>246</v>
      </c>
    </row>
    <row r="11" spans="1:6" x14ac:dyDescent="0.3">
      <c r="A11" s="115">
        <v>2</v>
      </c>
      <c r="B11" s="116" t="s">
        <v>247</v>
      </c>
      <c r="C11" s="142"/>
      <c r="D11" s="142"/>
    </row>
    <row r="12" spans="1:6" x14ac:dyDescent="0.3">
      <c r="A12" s="115">
        <v>3</v>
      </c>
      <c r="B12" s="116" t="s">
        <v>248</v>
      </c>
      <c r="C12" s="118" t="s">
        <v>249</v>
      </c>
      <c r="D12" t="s">
        <v>233</v>
      </c>
    </row>
    <row r="13" spans="1:6" ht="28.8" x14ac:dyDescent="0.3">
      <c r="A13" s="115">
        <v>4</v>
      </c>
      <c r="B13" s="116" t="s">
        <v>250</v>
      </c>
      <c r="C13" s="117" t="s">
        <v>239</v>
      </c>
      <c r="D13" s="117" t="s">
        <v>238</v>
      </c>
    </row>
    <row r="16" spans="1:6" ht="25.8" x14ac:dyDescent="0.5">
      <c r="C16" s="98"/>
    </row>
    <row r="17" spans="1:11" ht="19.5" customHeight="1" x14ac:dyDescent="0.5">
      <c r="A17" s="97" t="s">
        <v>219</v>
      </c>
      <c r="C17" s="96"/>
    </row>
    <row r="18" spans="1:11" s="1" customFormat="1" ht="19.5" customHeight="1" x14ac:dyDescent="0.5">
      <c r="A18" s="95"/>
      <c r="C18" s="94"/>
    </row>
    <row r="19" spans="1:11" x14ac:dyDescent="0.3">
      <c r="A19" s="77" t="s">
        <v>218</v>
      </c>
    </row>
    <row r="20" spans="1:11" x14ac:dyDescent="0.3">
      <c r="A20" s="91" t="s">
        <v>199</v>
      </c>
      <c r="B20" s="91" t="s">
        <v>217</v>
      </c>
      <c r="C20" s="91" t="s">
        <v>216</v>
      </c>
      <c r="D20" s="91" t="s">
        <v>215</v>
      </c>
      <c r="E20" s="91" t="s">
        <v>214</v>
      </c>
    </row>
    <row r="21" spans="1:11" x14ac:dyDescent="0.3">
      <c r="A21" s="84" t="s">
        <v>179</v>
      </c>
      <c r="B21" s="83" t="s">
        <v>156</v>
      </c>
      <c r="C21" s="83" t="s">
        <v>157</v>
      </c>
      <c r="D21" s="83" t="s">
        <v>157</v>
      </c>
      <c r="E21" s="83" t="s">
        <v>156</v>
      </c>
    </row>
    <row r="22" spans="1:11" x14ac:dyDescent="0.3">
      <c r="A22" s="73" t="s">
        <v>150</v>
      </c>
      <c r="B22" s="89">
        <v>0</v>
      </c>
      <c r="C22" s="89">
        <v>2020</v>
      </c>
      <c r="D22" s="89">
        <v>2050</v>
      </c>
      <c r="E22" s="89">
        <v>2</v>
      </c>
    </row>
    <row r="23" spans="1:11" x14ac:dyDescent="0.3">
      <c r="A23" s="77" t="s">
        <v>213</v>
      </c>
    </row>
    <row r="24" spans="1:11" x14ac:dyDescent="0.3">
      <c r="A24" s="91" t="s">
        <v>199</v>
      </c>
      <c r="B24" s="91" t="s">
        <v>212</v>
      </c>
      <c r="C24" s="91" t="s">
        <v>211</v>
      </c>
      <c r="D24" s="91" t="s">
        <v>210</v>
      </c>
      <c r="E24" s="91" t="s">
        <v>209</v>
      </c>
    </row>
    <row r="25" spans="1:11" x14ac:dyDescent="0.3">
      <c r="A25" s="84" t="s">
        <v>179</v>
      </c>
      <c r="B25" s="83" t="s">
        <v>156</v>
      </c>
      <c r="C25" s="83" t="s">
        <v>157</v>
      </c>
      <c r="D25" s="83" t="s">
        <v>157</v>
      </c>
      <c r="E25" s="83" t="s">
        <v>156</v>
      </c>
    </row>
    <row r="26" spans="1:11" x14ac:dyDescent="0.3">
      <c r="A26" s="73" t="s">
        <v>150</v>
      </c>
      <c r="B26" s="89">
        <v>0</v>
      </c>
      <c r="C26" s="89">
        <v>2020</v>
      </c>
      <c r="D26" s="89">
        <v>2050</v>
      </c>
      <c r="E26" s="89">
        <v>2</v>
      </c>
    </row>
    <row r="28" spans="1:11" x14ac:dyDescent="0.3">
      <c r="A28" s="77" t="s">
        <v>208</v>
      </c>
    </row>
    <row r="29" spans="1:11" x14ac:dyDescent="0.3">
      <c r="A29" s="91" t="s">
        <v>199</v>
      </c>
      <c r="B29" s="91" t="s">
        <v>207</v>
      </c>
      <c r="C29" s="91" t="s">
        <v>197</v>
      </c>
      <c r="D29" s="91" t="s">
        <v>206</v>
      </c>
      <c r="E29" s="91" t="s">
        <v>205</v>
      </c>
    </row>
    <row r="30" spans="1:11" ht="15" customHeight="1" x14ac:dyDescent="0.3">
      <c r="A30" s="84" t="s">
        <v>179</v>
      </c>
      <c r="B30" s="83" t="s">
        <v>156</v>
      </c>
      <c r="C30" s="83" t="s">
        <v>157</v>
      </c>
      <c r="D30" s="83" t="s">
        <v>157</v>
      </c>
      <c r="E30" s="83" t="s">
        <v>156</v>
      </c>
      <c r="G30" s="88"/>
      <c r="H30" s="88"/>
      <c r="I30" s="88"/>
      <c r="J30" s="88"/>
      <c r="K30" s="88"/>
    </row>
    <row r="31" spans="1:11" x14ac:dyDescent="0.3">
      <c r="A31" s="73" t="s">
        <v>150</v>
      </c>
      <c r="B31" s="89">
        <v>0</v>
      </c>
      <c r="C31" s="89">
        <v>2020</v>
      </c>
      <c r="D31" s="89">
        <v>2050</v>
      </c>
      <c r="E31" s="93">
        <v>1</v>
      </c>
      <c r="G31" s="70"/>
      <c r="H31" s="70"/>
      <c r="I31" s="70"/>
      <c r="J31" s="70"/>
      <c r="K31" s="70"/>
    </row>
    <row r="32" spans="1:11" x14ac:dyDescent="0.3">
      <c r="A32" s="88"/>
      <c r="B32" s="88"/>
      <c r="C32" s="70"/>
      <c r="D32" s="70"/>
      <c r="E32" s="70"/>
      <c r="F32" s="70"/>
      <c r="G32" s="70"/>
      <c r="H32" s="70"/>
      <c r="I32" s="70"/>
      <c r="J32" s="70"/>
      <c r="K32" s="70"/>
    </row>
    <row r="33" spans="1:11" x14ac:dyDescent="0.3">
      <c r="A33" s="77" t="s">
        <v>204</v>
      </c>
      <c r="B33" t="s">
        <v>203</v>
      </c>
      <c r="C33" t="s">
        <v>202</v>
      </c>
      <c r="D33" t="s">
        <v>201</v>
      </c>
      <c r="E33" t="s">
        <v>200</v>
      </c>
    </row>
    <row r="34" spans="1:11" x14ac:dyDescent="0.3">
      <c r="A34" s="91" t="s">
        <v>199</v>
      </c>
      <c r="B34" s="91" t="s">
        <v>198</v>
      </c>
      <c r="C34" s="91" t="s">
        <v>197</v>
      </c>
      <c r="D34" s="91" t="s">
        <v>196</v>
      </c>
      <c r="E34" s="91" t="s">
        <v>195</v>
      </c>
    </row>
    <row r="35" spans="1:11" ht="15" customHeight="1" x14ac:dyDescent="0.3">
      <c r="A35" s="84" t="s">
        <v>179</v>
      </c>
      <c r="B35" s="83" t="s">
        <v>156</v>
      </c>
      <c r="C35" s="83" t="s">
        <v>157</v>
      </c>
      <c r="D35" s="83" t="s">
        <v>157</v>
      </c>
      <c r="E35" s="83" t="s">
        <v>156</v>
      </c>
      <c r="G35" s="88"/>
      <c r="H35" s="88"/>
      <c r="I35" s="88"/>
      <c r="J35" s="88"/>
      <c r="K35" s="88"/>
    </row>
    <row r="36" spans="1:11" x14ac:dyDescent="0.3">
      <c r="A36" s="73" t="s">
        <v>150</v>
      </c>
      <c r="B36" s="89">
        <v>0</v>
      </c>
      <c r="C36" s="89">
        <v>2020</v>
      </c>
      <c r="D36" s="89">
        <v>2050</v>
      </c>
      <c r="E36" s="89">
        <v>1</v>
      </c>
      <c r="G36" s="70"/>
      <c r="H36" s="70"/>
      <c r="I36" s="70"/>
      <c r="J36" s="70"/>
      <c r="K36" s="70"/>
    </row>
    <row r="37" spans="1:11" x14ac:dyDescent="0.3">
      <c r="A37" s="88"/>
      <c r="B37" s="88"/>
      <c r="C37" s="70"/>
      <c r="D37" s="70"/>
      <c r="E37" s="70"/>
      <c r="F37" s="70"/>
      <c r="G37" s="70"/>
      <c r="H37" s="70"/>
      <c r="I37" s="70"/>
      <c r="J37" s="70"/>
      <c r="K37" s="70"/>
    </row>
    <row r="38" spans="1:11" x14ac:dyDescent="0.3">
      <c r="A38" s="77" t="s">
        <v>194</v>
      </c>
      <c r="B38" s="88"/>
      <c r="C38" s="70"/>
      <c r="D38" s="70"/>
      <c r="E38" s="70"/>
      <c r="F38" s="70"/>
      <c r="G38" s="70"/>
      <c r="H38" s="70"/>
      <c r="I38" s="70"/>
      <c r="J38" s="70"/>
      <c r="K38" s="70"/>
    </row>
    <row r="39" spans="1:11" x14ac:dyDescent="0.3">
      <c r="A39" s="92"/>
      <c r="B39" s="88" t="s">
        <v>193</v>
      </c>
      <c r="C39" s="70" t="s">
        <v>192</v>
      </c>
      <c r="D39" s="70" t="s">
        <v>191</v>
      </c>
      <c r="E39" s="70" t="s">
        <v>190</v>
      </c>
      <c r="F39" s="70"/>
      <c r="G39" s="70"/>
      <c r="H39" s="70"/>
      <c r="I39" s="70"/>
      <c r="J39" s="70"/>
      <c r="K39" s="70"/>
    </row>
    <row r="40" spans="1:11" ht="17.25" customHeight="1" x14ac:dyDescent="0.3">
      <c r="A40" s="75" t="s">
        <v>189</v>
      </c>
      <c r="B40" s="91" t="s">
        <v>183</v>
      </c>
      <c r="C40" s="91" t="s">
        <v>182</v>
      </c>
      <c r="D40" s="91" t="s">
        <v>185</v>
      </c>
      <c r="E40" s="91" t="s">
        <v>180</v>
      </c>
    </row>
    <row r="41" spans="1:11" x14ac:dyDescent="0.3">
      <c r="A41" s="84" t="s">
        <v>179</v>
      </c>
      <c r="B41" s="90" t="s">
        <v>156</v>
      </c>
      <c r="C41" s="90" t="s">
        <v>157</v>
      </c>
      <c r="D41" s="90" t="s">
        <v>157</v>
      </c>
      <c r="E41" s="90" t="s">
        <v>156</v>
      </c>
    </row>
    <row r="42" spans="1:11" x14ac:dyDescent="0.3">
      <c r="A42" s="73" t="s">
        <v>150</v>
      </c>
      <c r="B42" s="89">
        <v>0</v>
      </c>
      <c r="C42" s="89">
        <v>2020</v>
      </c>
      <c r="D42" s="89">
        <v>2050</v>
      </c>
      <c r="E42" s="89">
        <v>1</v>
      </c>
      <c r="G42" s="88"/>
      <c r="H42" s="88"/>
      <c r="I42" s="88"/>
      <c r="J42" s="88"/>
      <c r="K42" s="88"/>
    </row>
    <row r="43" spans="1:11" x14ac:dyDescent="0.3">
      <c r="A43" s="85"/>
      <c r="B43" s="70"/>
      <c r="C43" s="70"/>
      <c r="D43" s="70"/>
      <c r="E43" s="70"/>
      <c r="F43" s="70"/>
      <c r="G43" s="70"/>
      <c r="H43" s="70"/>
      <c r="I43" s="70"/>
      <c r="J43" s="70"/>
      <c r="K43" s="70"/>
    </row>
    <row r="44" spans="1:11" x14ac:dyDescent="0.3">
      <c r="A44" s="75" t="s">
        <v>188</v>
      </c>
      <c r="B44" s="91" t="s">
        <v>183</v>
      </c>
      <c r="C44" s="91" t="s">
        <v>182</v>
      </c>
      <c r="D44" s="91" t="s">
        <v>185</v>
      </c>
      <c r="E44" s="91" t="s">
        <v>180</v>
      </c>
      <c r="F44" s="70"/>
      <c r="G44" s="70"/>
      <c r="H44" s="70"/>
      <c r="I44" s="70"/>
      <c r="J44" s="70"/>
      <c r="K44" s="70"/>
    </row>
    <row r="45" spans="1:11" x14ac:dyDescent="0.3">
      <c r="A45" s="84" t="s">
        <v>179</v>
      </c>
      <c r="B45" s="90" t="s">
        <v>156</v>
      </c>
      <c r="C45" s="90" t="s">
        <v>157</v>
      </c>
      <c r="D45" s="90" t="s">
        <v>157</v>
      </c>
      <c r="E45" s="90" t="s">
        <v>156</v>
      </c>
      <c r="F45" s="70"/>
      <c r="G45" s="70"/>
      <c r="H45" s="70"/>
      <c r="I45" s="70"/>
      <c r="J45" s="70"/>
      <c r="K45" s="70"/>
    </row>
    <row r="46" spans="1:11" x14ac:dyDescent="0.3">
      <c r="A46" s="73" t="s">
        <v>150</v>
      </c>
      <c r="B46" s="89">
        <v>0</v>
      </c>
      <c r="C46" s="89">
        <v>2020</v>
      </c>
      <c r="D46" s="89">
        <v>2050</v>
      </c>
      <c r="E46" s="89">
        <v>1</v>
      </c>
      <c r="F46" s="70"/>
      <c r="G46" s="70"/>
      <c r="H46" s="70"/>
      <c r="I46" s="70"/>
      <c r="J46" s="70"/>
      <c r="K46" s="70"/>
    </row>
    <row r="47" spans="1:11" x14ac:dyDescent="0.3">
      <c r="F47" s="70"/>
      <c r="G47" s="70"/>
      <c r="H47" s="70"/>
      <c r="I47" s="70"/>
      <c r="J47" s="70"/>
      <c r="K47" s="70"/>
    </row>
    <row r="48" spans="1:11" x14ac:dyDescent="0.3">
      <c r="A48" s="75" t="s">
        <v>187</v>
      </c>
      <c r="B48" s="91" t="s">
        <v>183</v>
      </c>
      <c r="C48" s="91" t="s">
        <v>182</v>
      </c>
      <c r="D48" s="91" t="s">
        <v>185</v>
      </c>
      <c r="E48" s="91" t="s">
        <v>180</v>
      </c>
      <c r="F48" s="70"/>
      <c r="G48" s="70"/>
      <c r="H48" s="70"/>
      <c r="I48" s="70"/>
      <c r="J48" s="70"/>
      <c r="K48" s="70"/>
    </row>
    <row r="49" spans="1:13" x14ac:dyDescent="0.3">
      <c r="A49" s="84" t="s">
        <v>179</v>
      </c>
      <c r="B49" s="90" t="s">
        <v>156</v>
      </c>
      <c r="C49" s="90" t="s">
        <v>157</v>
      </c>
      <c r="D49" s="90" t="s">
        <v>157</v>
      </c>
      <c r="E49" s="90" t="s">
        <v>156</v>
      </c>
      <c r="F49" s="70"/>
      <c r="G49" s="70"/>
      <c r="H49" s="70"/>
      <c r="I49" s="70"/>
      <c r="J49" s="70"/>
      <c r="K49" s="70"/>
    </row>
    <row r="50" spans="1:13" x14ac:dyDescent="0.3">
      <c r="A50" s="73" t="s">
        <v>150</v>
      </c>
      <c r="B50" s="89">
        <v>0</v>
      </c>
      <c r="C50" s="89">
        <v>2020</v>
      </c>
      <c r="D50" s="89">
        <v>2050</v>
      </c>
      <c r="E50" s="89">
        <v>1</v>
      </c>
      <c r="F50" s="70"/>
      <c r="G50" s="70"/>
      <c r="H50" s="70"/>
      <c r="I50" s="70"/>
      <c r="J50" s="70"/>
      <c r="K50" s="70"/>
    </row>
    <row r="51" spans="1:13" x14ac:dyDescent="0.3">
      <c r="F51" s="70"/>
      <c r="G51" s="70"/>
      <c r="H51" s="70"/>
      <c r="I51" s="70"/>
      <c r="J51" s="70"/>
      <c r="K51" s="70"/>
    </row>
    <row r="52" spans="1:13" x14ac:dyDescent="0.3">
      <c r="A52" s="75" t="s">
        <v>186</v>
      </c>
      <c r="B52" s="91" t="s">
        <v>183</v>
      </c>
      <c r="C52" s="91" t="s">
        <v>182</v>
      </c>
      <c r="D52" s="91" t="s">
        <v>185</v>
      </c>
      <c r="E52" s="91" t="s">
        <v>180</v>
      </c>
      <c r="F52" s="70"/>
      <c r="G52" s="70"/>
      <c r="H52" s="70"/>
      <c r="I52" s="70"/>
      <c r="J52" s="70"/>
      <c r="K52" s="70"/>
    </row>
    <row r="53" spans="1:13" x14ac:dyDescent="0.3">
      <c r="A53" s="84" t="s">
        <v>179</v>
      </c>
      <c r="B53" s="90" t="s">
        <v>156</v>
      </c>
      <c r="C53" s="90" t="s">
        <v>157</v>
      </c>
      <c r="D53" s="90" t="s">
        <v>157</v>
      </c>
      <c r="E53" s="90" t="s">
        <v>156</v>
      </c>
      <c r="F53" s="70"/>
      <c r="G53" s="70"/>
      <c r="H53" s="70"/>
      <c r="I53" s="70"/>
      <c r="J53" s="70"/>
      <c r="K53" s="70"/>
    </row>
    <row r="54" spans="1:13" x14ac:dyDescent="0.3">
      <c r="A54" s="73" t="s">
        <v>150</v>
      </c>
      <c r="B54" s="81">
        <v>0</v>
      </c>
      <c r="C54" s="89">
        <v>2020</v>
      </c>
      <c r="D54" s="89">
        <v>2050</v>
      </c>
      <c r="E54" s="72">
        <v>1</v>
      </c>
      <c r="F54" s="70"/>
      <c r="G54" s="70"/>
      <c r="H54" s="70"/>
      <c r="I54" s="70"/>
      <c r="J54" s="70"/>
      <c r="K54" s="70"/>
    </row>
    <row r="55" spans="1:13" x14ac:dyDescent="0.3">
      <c r="F55" s="70"/>
      <c r="G55" s="70"/>
      <c r="H55" s="70"/>
      <c r="I55" s="70"/>
      <c r="J55" s="70"/>
      <c r="K55" s="70"/>
    </row>
    <row r="56" spans="1:13" x14ac:dyDescent="0.3">
      <c r="A56" s="75" t="s">
        <v>184</v>
      </c>
      <c r="B56" s="91" t="s">
        <v>183</v>
      </c>
      <c r="C56" s="91" t="s">
        <v>182</v>
      </c>
      <c r="D56" s="75" t="s">
        <v>181</v>
      </c>
      <c r="E56" s="91" t="s">
        <v>180</v>
      </c>
      <c r="F56" s="70"/>
      <c r="G56" s="70"/>
      <c r="H56" s="70"/>
      <c r="I56" s="70"/>
      <c r="J56" s="70"/>
      <c r="K56" s="70"/>
    </row>
    <row r="57" spans="1:13" x14ac:dyDescent="0.3">
      <c r="A57" s="84" t="s">
        <v>179</v>
      </c>
      <c r="B57" s="90" t="s">
        <v>156</v>
      </c>
      <c r="C57" s="90" t="s">
        <v>157</v>
      </c>
      <c r="D57" s="90" t="s">
        <v>157</v>
      </c>
      <c r="E57" s="90" t="s">
        <v>156</v>
      </c>
      <c r="F57" s="70"/>
      <c r="G57" s="70"/>
      <c r="H57" s="70"/>
      <c r="I57" s="70"/>
      <c r="J57" s="70"/>
      <c r="K57" s="70"/>
    </row>
    <row r="58" spans="1:13" x14ac:dyDescent="0.3">
      <c r="A58" s="73" t="s">
        <v>150</v>
      </c>
      <c r="B58" s="81">
        <v>0</v>
      </c>
      <c r="C58" s="89">
        <v>2020</v>
      </c>
      <c r="D58" s="89">
        <v>2050</v>
      </c>
      <c r="E58" s="72">
        <v>1</v>
      </c>
      <c r="F58" s="70"/>
      <c r="G58" s="70"/>
      <c r="H58" s="70"/>
      <c r="I58" s="70"/>
      <c r="J58" s="70"/>
      <c r="K58" s="70"/>
    </row>
    <row r="59" spans="1:13" x14ac:dyDescent="0.3">
      <c r="F59" s="70"/>
      <c r="G59" s="70"/>
      <c r="H59" s="70"/>
      <c r="I59" s="70"/>
      <c r="J59" s="70"/>
      <c r="K59" s="70"/>
    </row>
    <row r="60" spans="1:13" ht="15.75" customHeight="1" x14ac:dyDescent="0.3">
      <c r="A60" s="88"/>
      <c r="B60" s="88"/>
      <c r="C60" s="70"/>
      <c r="D60" s="70"/>
      <c r="E60" s="70"/>
      <c r="F60" s="70"/>
      <c r="G60" s="70"/>
      <c r="H60" s="70"/>
      <c r="I60" s="70"/>
      <c r="J60" s="70"/>
      <c r="K60" s="70"/>
    </row>
    <row r="61" spans="1:13" x14ac:dyDescent="0.3">
      <c r="B61" s="75" t="s">
        <v>178</v>
      </c>
    </row>
    <row r="62" spans="1:13" x14ac:dyDescent="0.3">
      <c r="A62" s="75" t="s">
        <v>177</v>
      </c>
      <c r="B62" s="72">
        <v>1</v>
      </c>
    </row>
    <row r="64" spans="1:13" x14ac:dyDescent="0.3">
      <c r="A64" s="75" t="s">
        <v>176</v>
      </c>
      <c r="B64" s="75" t="s">
        <v>175</v>
      </c>
      <c r="C64" s="75" t="s">
        <v>174</v>
      </c>
      <c r="D64" s="75" t="s">
        <v>152</v>
      </c>
      <c r="E64" s="75" t="s">
        <v>173</v>
      </c>
      <c r="F64" s="75" t="s">
        <v>151</v>
      </c>
      <c r="G64" s="75" t="s">
        <v>172</v>
      </c>
      <c r="H64" s="75" t="s">
        <v>171</v>
      </c>
      <c r="I64" s="75" t="s">
        <v>170</v>
      </c>
      <c r="J64" s="75" t="s">
        <v>169</v>
      </c>
      <c r="K64" s="75" t="s">
        <v>168</v>
      </c>
      <c r="L64" s="75" t="s">
        <v>167</v>
      </c>
      <c r="M64" s="75" t="s">
        <v>166</v>
      </c>
    </row>
    <row r="65" spans="1:13" x14ac:dyDescent="0.3">
      <c r="A65" s="87" t="s">
        <v>165</v>
      </c>
      <c r="B65" s="86" t="s">
        <v>164</v>
      </c>
      <c r="C65" s="86" t="s">
        <v>164</v>
      </c>
      <c r="D65" s="86" t="s">
        <v>164</v>
      </c>
      <c r="E65" s="86" t="s">
        <v>164</v>
      </c>
      <c r="F65" s="86" t="s">
        <v>164</v>
      </c>
      <c r="G65" s="86" t="s">
        <v>164</v>
      </c>
      <c r="H65" s="86" t="s">
        <v>164</v>
      </c>
      <c r="I65" s="86" t="s">
        <v>164</v>
      </c>
      <c r="J65" s="86" t="s">
        <v>164</v>
      </c>
      <c r="K65" s="86" t="s">
        <v>164</v>
      </c>
      <c r="L65" s="86" t="s">
        <v>164</v>
      </c>
      <c r="M65" s="86" t="s">
        <v>164</v>
      </c>
    </row>
    <row r="66" spans="1:13" x14ac:dyDescent="0.3">
      <c r="A66" s="73" t="s">
        <v>150</v>
      </c>
      <c r="B66" s="81">
        <v>4000</v>
      </c>
      <c r="C66" s="81">
        <v>3427.3571428571427</v>
      </c>
      <c r="D66" s="81">
        <v>10000</v>
      </c>
      <c r="E66" s="81">
        <v>0</v>
      </c>
      <c r="F66" s="81">
        <v>13933.128571428573</v>
      </c>
      <c r="G66" s="81">
        <v>0</v>
      </c>
      <c r="H66" s="81">
        <v>0</v>
      </c>
      <c r="I66" s="81">
        <v>0</v>
      </c>
      <c r="J66" s="81">
        <v>3875.9214285714293</v>
      </c>
      <c r="K66" s="81">
        <v>0</v>
      </c>
      <c r="L66" s="81">
        <v>0</v>
      </c>
      <c r="M66" s="81">
        <v>0</v>
      </c>
    </row>
    <row r="67" spans="1:13" x14ac:dyDescent="0.3">
      <c r="A67" s="85"/>
    </row>
    <row r="68" spans="1:13" x14ac:dyDescent="0.3">
      <c r="C68" s="78"/>
    </row>
    <row r="69" spans="1:13" x14ac:dyDescent="0.3">
      <c r="A69" s="77" t="s">
        <v>163</v>
      </c>
      <c r="B69" s="75" t="s">
        <v>162</v>
      </c>
      <c r="C69" s="75" t="s">
        <v>161</v>
      </c>
      <c r="D69" s="75" t="s">
        <v>160</v>
      </c>
      <c r="E69" s="75" t="s">
        <v>159</v>
      </c>
    </row>
    <row r="70" spans="1:13" x14ac:dyDescent="0.3">
      <c r="A70" s="84" t="s">
        <v>158</v>
      </c>
      <c r="B70" s="83" t="s">
        <v>156</v>
      </c>
      <c r="C70" s="83" t="s">
        <v>157</v>
      </c>
      <c r="D70" s="83" t="s">
        <v>157</v>
      </c>
      <c r="E70" s="83" t="s">
        <v>156</v>
      </c>
      <c r="F70" s="82"/>
    </row>
    <row r="71" spans="1:13" x14ac:dyDescent="0.3">
      <c r="A71" s="73" t="s">
        <v>150</v>
      </c>
      <c r="B71" s="72">
        <v>0</v>
      </c>
      <c r="C71" s="81">
        <v>2025</v>
      </c>
      <c r="D71" s="81">
        <v>2050</v>
      </c>
      <c r="E71" s="80">
        <v>1</v>
      </c>
    </row>
    <row r="72" spans="1:13" x14ac:dyDescent="0.3">
      <c r="B72" s="79"/>
      <c r="C72" s="78"/>
    </row>
    <row r="73" spans="1:13" x14ac:dyDescent="0.3">
      <c r="A73" s="77" t="s">
        <v>155</v>
      </c>
      <c r="F73" s="70"/>
      <c r="G73" s="70"/>
      <c r="H73" s="70"/>
      <c r="I73" s="70"/>
      <c r="J73" s="70"/>
      <c r="K73" s="70"/>
    </row>
    <row r="74" spans="1:13" x14ac:dyDescent="0.3">
      <c r="A74" s="76" t="s">
        <v>154</v>
      </c>
      <c r="B74" s="75" t="s">
        <v>153</v>
      </c>
      <c r="C74" s="75" t="s">
        <v>152</v>
      </c>
      <c r="D74" s="75" t="s">
        <v>151</v>
      </c>
      <c r="E74" s="74"/>
    </row>
    <row r="75" spans="1:13" x14ac:dyDescent="0.3">
      <c r="A75" s="73" t="s">
        <v>150</v>
      </c>
      <c r="B75" s="72">
        <v>0.5</v>
      </c>
      <c r="C75" s="72">
        <v>0</v>
      </c>
      <c r="D75" s="72">
        <v>0.5</v>
      </c>
      <c r="E75" s="71"/>
    </row>
    <row r="78" spans="1:13" x14ac:dyDescent="0.3">
      <c r="A78" s="119" t="s">
        <v>251</v>
      </c>
      <c r="B78" s="120" t="s">
        <v>252</v>
      </c>
      <c r="C78" s="119" t="s">
        <v>253</v>
      </c>
      <c r="D78" s="119" t="s">
        <v>254</v>
      </c>
      <c r="E78" s="119" t="s">
        <v>255</v>
      </c>
    </row>
    <row r="79" spans="1:13" x14ac:dyDescent="0.3">
      <c r="A79" s="62" t="s">
        <v>154</v>
      </c>
      <c r="B79" s="62" t="s">
        <v>156</v>
      </c>
      <c r="C79" s="86" t="s">
        <v>157</v>
      </c>
      <c r="D79" s="86" t="s">
        <v>157</v>
      </c>
      <c r="E79" s="122" t="s">
        <v>256</v>
      </c>
    </row>
    <row r="80" spans="1:13" x14ac:dyDescent="0.3">
      <c r="A80" s="119" t="s">
        <v>150</v>
      </c>
      <c r="B80" s="72">
        <v>0</v>
      </c>
      <c r="C80" s="89">
        <v>2020</v>
      </c>
      <c r="D80" s="89">
        <v>2050</v>
      </c>
      <c r="E80" s="121">
        <v>150</v>
      </c>
    </row>
  </sheetData>
  <mergeCells count="6">
    <mergeCell ref="A1:A2"/>
    <mergeCell ref="B1:B2"/>
    <mergeCell ref="C1:C2"/>
    <mergeCell ref="D1:D2"/>
    <mergeCell ref="C10:C11"/>
    <mergeCell ref="D10:D11"/>
  </mergeCells>
  <conditionalFormatting sqref="C10 C12 D13">
    <cfRule type="cellIs" dxfId="1" priority="1" operator="equal">
      <formula>#REF!</formula>
    </cfRule>
    <cfRule type="cellIs" dxfId="0" priority="2" operator="equal">
      <formula>#REF!</formula>
    </cfRule>
  </conditionalFormatting>
  <hyperlinks>
    <hyperlink ref="C4" location="land_and_water!AFFORESTATION_SP" display="AFFORESTATION_SP" xr:uid="{02F2CD90-5A1F-4049-91C4-9446BDE97006}"/>
    <hyperlink ref="C5" location="land_and_water!PRIMARY_FOREST_PROTECTION_SP" display="LAND_PROTECTION_BY_POLICY_SP" xr:uid="{5BCE319E-E0E0-4A96-A517-D4576B7A63B4}"/>
    <hyperlink ref="C6" location="land_and_water!PRIORITIES_OF_LAND_USE_CHANGE_SP" display="PRIORITIES_OF_LAND_USE_CHANGE_SP" xr:uid="{9A351D7A-40BC-4258-9726-A56E8157EA38}"/>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33d2ef0-105f-43af-8c8c-c788156f1392">
      <Terms xmlns="http://schemas.microsoft.com/office/infopath/2007/PartnerControls"/>
    </lcf76f155ced4ddcb4097134ff3c332f>
    <TaxCatchAll xmlns="640b8f13-66b9-4037-afb7-58aa461043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20CF43A9D98C4FB79BEEE49CB30B18" ma:contentTypeVersion="13" ma:contentTypeDescription="Crear nuevo documento." ma:contentTypeScope="" ma:versionID="01623b734da758de63b6135b987fa5ce">
  <xsd:schema xmlns:xsd="http://www.w3.org/2001/XMLSchema" xmlns:xs="http://www.w3.org/2001/XMLSchema" xmlns:p="http://schemas.microsoft.com/office/2006/metadata/properties" xmlns:ns2="933d2ef0-105f-43af-8c8c-c788156f1392" xmlns:ns3="640b8f13-66b9-4037-afb7-58aa46104364" targetNamespace="http://schemas.microsoft.com/office/2006/metadata/properties" ma:root="true" ma:fieldsID="788c69d4a324b8fc44e0c332093e0ce6" ns2:_="" ns3:_="">
    <xsd:import namespace="933d2ef0-105f-43af-8c8c-c788156f1392"/>
    <xsd:import namespace="640b8f13-66b9-4037-afb7-58aa4610436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3d2ef0-105f-43af-8c8c-c788156f13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0c61d788-ecdb-4aa4-a0ca-abe49909b67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0b8f13-66b9-4037-afb7-58aa4610436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d4a7d24-d35c-40c7-8846-9f924ddb453f}" ma:internalName="TaxCatchAll" ma:showField="CatchAllData" ma:web="640b8f13-66b9-4037-afb7-58aa4610436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3B66B-15C5-40E0-A2EA-1F16760473ED}">
  <ds:schemaRefs>
    <ds:schemaRef ds:uri="933d2ef0-105f-43af-8c8c-c788156f1392"/>
    <ds:schemaRef ds:uri="http://www.w3.org/XML/1998/namespace"/>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http://schemas.microsoft.com/office/infopath/2007/PartnerControls"/>
    <ds:schemaRef ds:uri="640b8f13-66b9-4037-afb7-58aa46104364"/>
  </ds:schemaRefs>
</ds:datastoreItem>
</file>

<file path=customXml/itemProps2.xml><?xml version="1.0" encoding="utf-8"?>
<ds:datastoreItem xmlns:ds="http://schemas.openxmlformats.org/officeDocument/2006/customXml" ds:itemID="{4735A304-6D6B-486C-9302-9AF62CFA4F9D}">
  <ds:schemaRefs>
    <ds:schemaRef ds:uri="http://schemas.microsoft.com/sharepoint/v3/contenttype/forms"/>
  </ds:schemaRefs>
</ds:datastoreItem>
</file>

<file path=customXml/itemProps3.xml><?xml version="1.0" encoding="utf-8"?>
<ds:datastoreItem xmlns:ds="http://schemas.openxmlformats.org/officeDocument/2006/customXml" ds:itemID="{A4740677-00B6-46E6-8746-42E9330DBF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3d2ef0-105f-43af-8c8c-c788156f1392"/>
    <ds:schemaRef ds:uri="640b8f13-66b9-4037-afb7-58aa461043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132</vt:i4>
      </vt:variant>
    </vt:vector>
  </HeadingPairs>
  <TitlesOfParts>
    <vt:vector size="138" baseType="lpstr">
      <vt:lpstr>Readme</vt:lpstr>
      <vt:lpstr>population</vt:lpstr>
      <vt:lpstr>water</vt:lpstr>
      <vt:lpstr>energy</vt:lpstr>
      <vt:lpstr>economy</vt:lpstr>
      <vt:lpstr>land</vt:lpstr>
      <vt:lpstr>land!AFFORESTATION_SP</vt:lpstr>
      <vt:lpstr>ALLOCATE_DEMAND_TO_TECHS_PRIORITIES</vt:lpstr>
      <vt:lpstr>ALLOCATE_DEMAND_TO_TECHS_WIDTH</vt:lpstr>
      <vt:lpstr>chicken_head</vt:lpstr>
      <vt:lpstr>CHICKEN_WATER_USE_PER_HEAD</vt:lpstr>
      <vt:lpstr>CO2_EMISSION_FACTOR_OF_ELECTRICITY_IMPORTS</vt:lpstr>
      <vt:lpstr>cwr_maize</vt:lpstr>
      <vt:lpstr>cwr_soy</vt:lpstr>
      <vt:lpstr>cwr_sugarcane</vt:lpstr>
      <vt:lpstr>dairy_cattle_head</vt:lpstr>
      <vt:lpstr>DAIRY_CATTLE_WATER_USE_PER_HEAD</vt:lpstr>
      <vt:lpstr>dam_contribution</vt:lpstr>
      <vt:lpstr>EMISSION_WEIGHT</vt:lpstr>
      <vt:lpstr>environmental_flow_requirement</vt:lpstr>
      <vt:lpstr>land!EXOGENOUS_LAND_USE_DEMANDS</vt:lpstr>
      <vt:lpstr>EXPECTED_LABOUR_SHARE</vt:lpstr>
      <vt:lpstr>EXPECTED_SECTOR_SHARE</vt:lpstr>
      <vt:lpstr>FE_INTENSITIES_HOUSEHOLDS_USER_DEFINED</vt:lpstr>
      <vt:lpstr>FE_INTENSITIES_PRODUCTIVE_SECTORS_USER_DEFINED_AGRICULTURE</vt:lpstr>
      <vt:lpstr>FE_INTENSITIES_PRODUCTIVE_SECTORS_USER_DEFINED_COMMERCIAL</vt:lpstr>
      <vt:lpstr>FE_INTENSITIES_PRODUCTIVE_SECTORS_USER_DEFINED_INDUSTRY</vt:lpstr>
      <vt:lpstr>FE_INTENSITIES_PRODUCTIVE_SECTORS_USER_DEFINED_TRANSPORT</vt:lpstr>
      <vt:lpstr>FORESTRY_SELF_SUFFICIENCY_SP</vt:lpstr>
      <vt:lpstr>GAS_LOSSES_EVOLUTION</vt:lpstr>
      <vt:lpstr>GOV_SSP1</vt:lpstr>
      <vt:lpstr>GOV_SSP2</vt:lpstr>
      <vt:lpstr>GOV_SSP3</vt:lpstr>
      <vt:lpstr>GOVERNMENT_EXPENDITURE_SP</vt:lpstr>
      <vt:lpstr>land!GRASSLAND_PROTECTION_SP</vt:lpstr>
      <vt:lpstr>HH_CONSUMPTION_SSP1</vt:lpstr>
      <vt:lpstr>HH_CONSUMPTION_SSP2</vt:lpstr>
      <vt:lpstr>HH_CONSUMPTION_SSP3</vt:lpstr>
      <vt:lpstr>industrial_water_withdrawal</vt:lpstr>
      <vt:lpstr>INVESTMENT_SP</vt:lpstr>
      <vt:lpstr>INVESTMENT_SSP1</vt:lpstr>
      <vt:lpstr>INVESTMENT_SSP2</vt:lpstr>
      <vt:lpstr>INVESTMENT_SSP3</vt:lpstr>
      <vt:lpstr>LABOUR_SHARE_SSP1</vt:lpstr>
      <vt:lpstr>LABOUR_SHARE_SSP2</vt:lpstr>
      <vt:lpstr>LABOUR_SHARE_SSP3</vt:lpstr>
      <vt:lpstr>LEVEL_OF_ELEC_CONSUMPTION_WEIGHT</vt:lpstr>
      <vt:lpstr>MAXIMUM_EXCHANGE_CAPACITY_OF_INTERCONNECTIONS</vt:lpstr>
      <vt:lpstr>MINIMUM_TIER_CONSIDERED</vt:lpstr>
      <vt:lpstr>land!NATURAL_LAND_PROTECTION_SP</vt:lpstr>
      <vt:lpstr>NET_EXPORTS_SSP1</vt:lpstr>
      <vt:lpstr>NET_EXPORTS_SSP2</vt:lpstr>
      <vt:lpstr>NET_EXPORTS_SSP3</vt:lpstr>
      <vt:lpstr>OBJECTIVE_FOREST_PLANTATIONS</vt:lpstr>
      <vt:lpstr>OBJECTIVE_FORESTRY_SELF_SUFFICIENCY_SP</vt:lpstr>
      <vt:lpstr>land!OBJECTIVE_URBAN_LAND_DENSITY_SP</vt:lpstr>
      <vt:lpstr>other_cattle_head</vt:lpstr>
      <vt:lpstr>OTHER_CATTLE_WATER_USE_PER_HEAD</vt:lpstr>
      <vt:lpstr>PLANNING_OF_POWER_DESIRE_BY_TECH_USER_DEFINED_SCENARIO</vt:lpstr>
      <vt:lpstr>land!POLICY_OBJECTIVE_AFFORESTATION_SP</vt:lpstr>
      <vt:lpstr>POLICY_OBJECTIVE_CROPLAND_IRRIGATED_SP</vt:lpstr>
      <vt:lpstr>land!POLICY_OBJECTIVE_CROPLAND_PROTECTION_SP</vt:lpstr>
      <vt:lpstr>POLICY_OBJECTIVE_CROPLAND_RAINFED_SP</vt:lpstr>
      <vt:lpstr>land!POLICY_OBJECTIVE_GRASSLAND_PROTECTION_SP</vt:lpstr>
      <vt:lpstr>land!POLICY_OBJECTIVE_MANAGED_FOREST_PROTECTION_SP</vt:lpstr>
      <vt:lpstr>land!POLICY_OBJECTIVE_NATURAL_LAND_PROTECTION_SP</vt:lpstr>
      <vt:lpstr>land!POLICY_OBJECTIVE_PRIMARY_FOREST_PROTECTION_SP</vt:lpstr>
      <vt:lpstr>land!POLICY_SWITCH_AFFORESTATION_SP</vt:lpstr>
      <vt:lpstr>POLICY_SWITCH_CROPLAND_IRRIGATED_SP</vt:lpstr>
      <vt:lpstr>land!POLICY_SWITCH_CROPLAND_PROTECTION_SP</vt:lpstr>
      <vt:lpstr>POLICY_SWITCH_CROPLAND_RAINFED_SP</vt:lpstr>
      <vt:lpstr>POLICY_SWITCH_FOREST_PLANTATIONS_SP</vt:lpstr>
      <vt:lpstr>land!POLICY_SWITCH_GRASSLAND_PROTECTION_SP</vt:lpstr>
      <vt:lpstr>land!POLICY_SWITCH_MANAGED_FOREST_PROTECTION_SP</vt:lpstr>
      <vt:lpstr>land!POLICY_SWITCH_NATURAL_LAND_PROTECTION_SP</vt:lpstr>
      <vt:lpstr>land!POLICY_SWITCH_PRIMARY_FOREST_PROTECTION_SP</vt:lpstr>
      <vt:lpstr>land!POLICY_YEAR_FINAL_AFFORESTATION_SP</vt:lpstr>
      <vt:lpstr>POLICY_YEAR_FINAL_CROPLAND_IRRIGATED_SP</vt:lpstr>
      <vt:lpstr>land!POLICY_YEAR_FINAL_CROPLAND_PROTECTION_SP</vt:lpstr>
      <vt:lpstr>POLICY_YEAR_FINAL_CROPLAND_RAINFED_SP</vt:lpstr>
      <vt:lpstr>land!POLICY_YEAR_FINAL_GRASSLAND_PROTECTION_SP</vt:lpstr>
      <vt:lpstr>land!POLICY_YEAR_FINAL_MANAGED_FOREST_PROTECTION_SP</vt:lpstr>
      <vt:lpstr>land!POLICY_YEAR_FINAL_NATURAL_LAND_PROTECTION_SP</vt:lpstr>
      <vt:lpstr>land!POLICY_YEAR_FINAL_PRIMARY_FOREST_PROTECTION_SP</vt:lpstr>
      <vt:lpstr>land!POLICY_YEAR_INITIAL_AFFORESTATION_SP</vt:lpstr>
      <vt:lpstr>POLICY_YEAR_INITIAL_CROPLAND_IRRIGATED_SP</vt:lpstr>
      <vt:lpstr>land!POLICY_YEAR_INITIAL_CROPLAND_PROTECTION_SP</vt:lpstr>
      <vt:lpstr>POLICY_YEAR_INITIAL_CROPLAND_RAINFED_SP</vt:lpstr>
      <vt:lpstr>land!POLICY_YEAR_INITIAL_GRASSLAND_PROTECTION_SP</vt:lpstr>
      <vt:lpstr>land!POLICY_YEAR_INITIAL_MANAGED_FOREST_PROTECTION_SP</vt:lpstr>
      <vt:lpstr>land!POLICY_YEAR_INITIAL_NATURAL_LAND_PROTECTION_SP</vt:lpstr>
      <vt:lpstr>land!POLICY_YEAR_INITIAL_PRIMARY_FOREST_PROTECTION_SP</vt:lpstr>
      <vt:lpstr>POPULATION_SSP1</vt:lpstr>
      <vt:lpstr>POPULATION_SSP2</vt:lpstr>
      <vt:lpstr>POPULATION_SSP3</vt:lpstr>
      <vt:lpstr>land!PRIMARY_FOREST_PROTECTION_SP</vt:lpstr>
      <vt:lpstr>land!PRIORITIES_OF_LAND_USE_CHANGE_SP</vt:lpstr>
      <vt:lpstr>land!PRIORITIES_OF_LAND_USE_CROPLAND_RAINFED</vt:lpstr>
      <vt:lpstr>land!PRIORITIES_OF_LAND_USE_FOREST_MANAGED</vt:lpstr>
      <vt:lpstr>land!PRIORITIES_OF_LAND_USE_FOREST_PLANTATIONS</vt:lpstr>
      <vt:lpstr>land!PRIORITIES_OF_LAND_USE_SOLAR_LAND</vt:lpstr>
      <vt:lpstr>RATIO_OF_IMPORTS_WEIGHT</vt:lpstr>
      <vt:lpstr>SCENARIO_TIME_ECO</vt:lpstr>
      <vt:lpstr>SCENARIO_TIME_POP</vt:lpstr>
      <vt:lpstr>SECTOR_SHARE_SP</vt:lpstr>
      <vt:lpstr>SECTOR_SHARE_SSP1</vt:lpstr>
      <vt:lpstr>SECTOR_SHARE_SSP2</vt:lpstr>
      <vt:lpstr>SECTOR_SHARE_SSP3</vt:lpstr>
      <vt:lpstr>SELECT_COAL_POWER_PLANTS_PHASE_OUT</vt:lpstr>
      <vt:lpstr>SELECT_ELECTRICITY_DISTRIBUTION_LOSSES</vt:lpstr>
      <vt:lpstr>SELECT_PLANNING_OF_POWER_DESIRE_BY_TECH_MODE</vt:lpstr>
      <vt:lpstr>SELECT_POLICY_FINAL_ENERGY_SUBSTITUTION</vt:lpstr>
      <vt:lpstr>surface_water</vt:lpstr>
      <vt:lpstr>SWITCH_FORESTRY_SELF_SUFFICIENCY_SP</vt:lpstr>
      <vt:lpstr>SWITCH_SEASONALITY</vt:lpstr>
      <vt:lpstr>land!SWITCH_URBAN_LAND_DENSITY_SP</vt:lpstr>
      <vt:lpstr>SWITCH_URBAN_LAND_DENSITY_SP</vt:lpstr>
      <vt:lpstr>TAXES_LESS_SUBSIDES_SHARE_SP</vt:lpstr>
      <vt:lpstr>TAXES_LESS_SUBSIDES_SP</vt:lpstr>
      <vt:lpstr>TAXES_SSP1</vt:lpstr>
      <vt:lpstr>TAXES_SSP2</vt:lpstr>
      <vt:lpstr>TAXES_SSP3</vt:lpstr>
      <vt:lpstr>TIME_SCENARIO</vt:lpstr>
      <vt:lpstr>TIME_SCENARIO_CO2_FROM_ELEC_IMPORTS</vt:lpstr>
      <vt:lpstr>TIME_SECENARIO_ELEC_DISTRIBUTION_LOSSES</vt:lpstr>
      <vt:lpstr>URBAN_LAND_DENSITY_SP</vt:lpstr>
      <vt:lpstr>USER_DEFINED_DISTRIBUTION_ELECTRICITY_LOSSES</vt:lpstr>
      <vt:lpstr>USER_DEFINED_PHASE_OUT_OF_COAL_POWER_PLANTS</vt:lpstr>
      <vt:lpstr>water_use_per_capita</vt:lpstr>
      <vt:lpstr>YEAR_FINAL_FOREST_PLANTATIONS</vt:lpstr>
      <vt:lpstr>YEAR_FINAL_FORESTRY_SELF_SUFFICIENCY_SP</vt:lpstr>
      <vt:lpstr>land!YEAR_FINAL_URBAN_LAND_DENSITY_SP</vt:lpstr>
      <vt:lpstr>YEAR_FINAL_URBAN_LAND_DENSITY_SP</vt:lpstr>
      <vt:lpstr>YEAR_INITIAL_FOREST_PLANTATIONS</vt:lpstr>
      <vt:lpstr>YEAR_INITIAL_FORESTRY_SELF_SUFFICIENCY_SP</vt:lpstr>
      <vt:lpstr>land!YEAR_INITIAL_URBAN_LAND_DENSITY_SP</vt:lpstr>
      <vt:lpstr>YEAR_INITIAL_URBAN_LAND_DENSITY_SP</vt:lpstr>
      <vt:lpstr>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BARTOLOME QUEVEDO</dc:creator>
  <cp:lastModifiedBy>Adrián Mateo Martínez - CARTIF</cp:lastModifiedBy>
  <dcterms:created xsi:type="dcterms:W3CDTF">2024-04-30T06:19:38Z</dcterms:created>
  <dcterms:modified xsi:type="dcterms:W3CDTF">2026-01-20T12:04:12Z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0x010100B020CF43A9D98C4FB79BEEE49CB30B18</vt:lpwstr>
  </property>
  <property fmtid="{D5CDD505-2E9C-101B-9397-08002B2CF9AE}" pid="3" name="MediaServiceImageTags">
    <vt:lpwstr/>
  </property>
</Properties>
</file>