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ownloads\Dr. Adeniji project\"/>
    </mc:Choice>
  </mc:AlternateContent>
  <xr:revisionPtr revIDLastSave="0" documentId="13_ncr:1_{0460039F-30CD-406E-B5F3-F6FBA005D03C}" xr6:coauthVersionLast="36" xr6:coauthVersionMax="41" xr10:uidLastSave="{00000000-0000-0000-0000-000000000000}"/>
  <bookViews>
    <workbookView xWindow="0" yWindow="0" windowWidth="23040" windowHeight="9060" activeTab="1" xr2:uid="{00000000-000D-0000-FFFF-FFFF00000000}"/>
  </bookViews>
  <sheets>
    <sheet name="Data A" sheetId="1" r:id="rId1"/>
    <sheet name="Data B" sheetId="2" r:id="rId2"/>
  </sheets>
  <calcPr calcId="191028"/>
</workbook>
</file>

<file path=xl/calcChain.xml><?xml version="1.0" encoding="utf-8"?>
<calcChain xmlns="http://schemas.openxmlformats.org/spreadsheetml/2006/main">
  <c r="AH19" i="2" l="1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6" i="2"/>
  <c r="AH17" i="2"/>
  <c r="AH18" i="2"/>
  <c r="AH8" i="2"/>
  <c r="AH9" i="2"/>
  <c r="AH10" i="2"/>
  <c r="AH11" i="2"/>
  <c r="AH12" i="2"/>
  <c r="AH13" i="2"/>
  <c r="AH14" i="2"/>
  <c r="AH15" i="2"/>
  <c r="AH7" i="2"/>
  <c r="AF169" i="2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50" i="2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30" i="2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10" i="2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90" i="2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70" i="2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50" i="2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AT169" i="1"/>
  <c r="X71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AC167" i="1" l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N168" i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49" i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29" i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09" i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89" i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69" i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49" i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1" i="2"/>
  <c r="Q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0" i="2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9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0" i="1"/>
  <c r="O11" i="1"/>
  <c r="O12" i="1"/>
  <c r="O13" i="1"/>
  <c r="O9" i="1"/>
  <c r="AD7" i="1" l="1"/>
  <c r="W169" i="2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O169" i="2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G169" i="2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W150" i="2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O150" i="2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G150" i="2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W130" i="2"/>
  <c r="O130" i="2"/>
  <c r="O131" i="2" s="1"/>
  <c r="G130" i="2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W110" i="2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O110" i="2"/>
  <c r="O111" i="2" s="1"/>
  <c r="G110" i="2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W90" i="2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O90" i="2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W70" i="2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O70" i="2"/>
  <c r="G70" i="2"/>
  <c r="G71" i="2" s="1"/>
  <c r="G72" i="2" s="1"/>
  <c r="G73" i="2" s="1"/>
  <c r="W50" i="2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O50" i="2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AA168" i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S168" i="1"/>
  <c r="S169" i="1" s="1"/>
  <c r="S170" i="1" s="1"/>
  <c r="S171" i="1" s="1"/>
  <c r="M168" i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AA149" i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S149" i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M149" i="1"/>
  <c r="AA129" i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S129" i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M129" i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AA109" i="1"/>
  <c r="S109" i="1"/>
  <c r="M109" i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AA89" i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S89" i="1"/>
  <c r="M89" i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AA69" i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S69" i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M69" i="1"/>
  <c r="AA49" i="1"/>
  <c r="AA50" i="1" s="1"/>
  <c r="AA51" i="1" s="1"/>
  <c r="AA52" i="1" s="1"/>
  <c r="S49" i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M49" i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S90" i="1"/>
  <c r="S91" i="1" s="1"/>
  <c r="S92" i="1" s="1"/>
  <c r="S110" i="1"/>
  <c r="AA110" i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M70" i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150" i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O71" i="2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W131" i="2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O112" i="2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S111" i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O132" i="2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AA53" i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S172" i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G74" i="2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S93" i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</calcChain>
</file>

<file path=xl/sharedStrings.xml><?xml version="1.0" encoding="utf-8"?>
<sst xmlns="http://schemas.openxmlformats.org/spreadsheetml/2006/main" count="125" uniqueCount="27">
  <si>
    <t>Compressive Strength Test</t>
  </si>
  <si>
    <t>Compressive Strength for day 7</t>
  </si>
  <si>
    <t>Compressive Strength for day 14</t>
  </si>
  <si>
    <t>Sample Type</t>
  </si>
  <si>
    <t>Sample Description</t>
  </si>
  <si>
    <t>Load(KN)</t>
  </si>
  <si>
    <r>
      <rPr>
        <sz val="11"/>
        <color theme="1"/>
        <rFont val="Calibri"/>
        <charset val="134"/>
        <scheme val="minor"/>
      </rPr>
      <t>Strength(N/mm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)</t>
    </r>
  </si>
  <si>
    <r>
      <rPr>
        <sz val="11"/>
        <color theme="1"/>
        <rFont val="Calibri"/>
        <charset val="134"/>
        <scheme val="minor"/>
      </rPr>
      <t>Average Strength (N/mm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)</t>
    </r>
  </si>
  <si>
    <t>Control</t>
  </si>
  <si>
    <t>0.5% H</t>
  </si>
  <si>
    <t>0.5% S</t>
  </si>
  <si>
    <t>1% H</t>
  </si>
  <si>
    <t>1% S</t>
  </si>
  <si>
    <t>1.5% H</t>
  </si>
  <si>
    <t>1.5% S</t>
  </si>
  <si>
    <t>2.0% H</t>
  </si>
  <si>
    <t>2.0% S</t>
  </si>
  <si>
    <t>Split Tensile Strength Test</t>
  </si>
  <si>
    <t>Split Tensile Strength Test for day 7</t>
  </si>
  <si>
    <t>Split Tensile Strength Test for day 14</t>
  </si>
  <si>
    <t>Split Tensile Strength Test for day 21</t>
  </si>
  <si>
    <t>Compressive Strength for day 21</t>
  </si>
  <si>
    <t>Strength(N/mm2)</t>
  </si>
  <si>
    <t>control</t>
  </si>
  <si>
    <t>s/n</t>
  </si>
  <si>
    <t>Compressive Strength for day 28</t>
  </si>
  <si>
    <t>Split Tensile Strength Test for day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</si>
</sst>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2" fontId="6" fillId="0" borderId="0" xfId="0" applyNumberFormat="1" applyFont="1" applyAlignment="1">
      <alignment horizontal="center" vertical="center"/>
    </xf>
    <xf numFmtId="0" fontId="2" fillId="0" borderId="0" xfId="0" applyFont="1"/>
    <xf numFmtId="0" fontId="11" fillId="0" borderId="0" xfId="0" applyFont="1"/>
    <xf numFmtId="2" fontId="1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Border="1"/>
    <xf numFmtId="0" fontId="1" fillId="0" borderId="0" xfId="1"/>
    <xf numFmtId="0" fontId="1" fillId="0" borderId="0" xfId="0" applyFont="1"/>
    <xf numFmtId="2" fontId="1" fillId="0" borderId="0" xfId="1" applyNumberFormat="1"/>
    <xf numFmtId="0" fontId="1" fillId="0" borderId="0" xfId="1" applyBorder="1"/>
    <xf numFmtId="0" fontId="1" fillId="0" borderId="0" xfId="1"/>
    <xf numFmtId="0" fontId="13" fillId="0" borderId="0" xfId="1" applyFont="1" applyBorder="1" applyAlignment="1">
      <alignment horizontal="center" vertical="top"/>
    </xf>
    <xf numFmtId="2" fontId="1" fillId="0" borderId="0" xfId="1" applyNumberFormat="1" applyBorder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Normal" xfId="0" builtinId="0"/>
    <cellStyle name="Normal 2" xfId="1" xr:uid="{5E454F7B-F6D9-4C05-93D4-2C4D81EE75B8}"/>
  </cellStyles>
  <dxfs count="4">
    <dxf>
      <numFmt numFmtId="1" formatCode="0"/>
    </dxf>
    <dxf>
      <alignment horizontal="center"/>
    </dxf>
    <dxf>
      <numFmt numFmtId="2" formatCode="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24</xdr:row>
      <xdr:rowOff>192213</xdr:rowOff>
    </xdr:from>
    <xdr:to>
      <xdr:col>16</xdr:col>
      <xdr:colOff>3454</xdr:colOff>
      <xdr:row>25</xdr:row>
      <xdr:rowOff>2864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562830" y="5027982"/>
          <a:ext cx="376111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0</xdr:colOff>
      <xdr:row>45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00825" y="9067800"/>
          <a:ext cx="372046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64</xdr:row>
      <xdr:rowOff>176822</xdr:rowOff>
    </xdr:from>
    <xdr:to>
      <xdr:col>16</xdr:col>
      <xdr:colOff>0</xdr:colOff>
      <xdr:row>64</xdr:row>
      <xdr:rowOff>186347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600825" y="13044805"/>
          <a:ext cx="371792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64</xdr:row>
      <xdr:rowOff>176334</xdr:rowOff>
    </xdr:from>
    <xdr:to>
      <xdr:col>16</xdr:col>
      <xdr:colOff>0</xdr:colOff>
      <xdr:row>64</xdr:row>
      <xdr:rowOff>185859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00825" y="13044170"/>
          <a:ext cx="372872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607157</xdr:colOff>
      <xdr:row>84</xdr:row>
      <xdr:rowOff>176334</xdr:rowOff>
    </xdr:from>
    <xdr:to>
      <xdr:col>15</xdr:col>
      <xdr:colOff>604796</xdr:colOff>
      <xdr:row>84</xdr:row>
      <xdr:rowOff>185859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600825" y="170446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607157</xdr:colOff>
      <xdr:row>104</xdr:row>
      <xdr:rowOff>176334</xdr:rowOff>
    </xdr:from>
    <xdr:to>
      <xdr:col>15</xdr:col>
      <xdr:colOff>604796</xdr:colOff>
      <xdr:row>104</xdr:row>
      <xdr:rowOff>185859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600825" y="210451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124</xdr:row>
      <xdr:rowOff>180816</xdr:rowOff>
    </xdr:from>
    <xdr:to>
      <xdr:col>16</xdr:col>
      <xdr:colOff>0</xdr:colOff>
      <xdr:row>124</xdr:row>
      <xdr:rowOff>190341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6600825" y="25050115"/>
          <a:ext cx="37255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602675</xdr:colOff>
      <xdr:row>144</xdr:row>
      <xdr:rowOff>176334</xdr:rowOff>
    </xdr:from>
    <xdr:to>
      <xdr:col>15</xdr:col>
      <xdr:colOff>600314</xdr:colOff>
      <xdr:row>144</xdr:row>
      <xdr:rowOff>185859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6600825" y="290461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607081</xdr:colOff>
      <xdr:row>164</xdr:row>
      <xdr:rowOff>182251</xdr:rowOff>
    </xdr:from>
    <xdr:to>
      <xdr:col>15</xdr:col>
      <xdr:colOff>604720</xdr:colOff>
      <xdr:row>164</xdr:row>
      <xdr:rowOff>191776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600825" y="3305302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</xdr:colOff>
      <xdr:row>185</xdr:row>
      <xdr:rowOff>2328</xdr:rowOff>
    </xdr:from>
    <xdr:to>
      <xdr:col>16</xdr:col>
      <xdr:colOff>0</xdr:colOff>
      <xdr:row>185</xdr:row>
      <xdr:rowOff>11853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6604635" y="37082730"/>
          <a:ext cx="371221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25</xdr:row>
      <xdr:rowOff>0</xdr:rowOff>
    </xdr:from>
    <xdr:to>
      <xdr:col>21</xdr:col>
      <xdr:colOff>600075</xdr:colOff>
      <xdr:row>25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2115800" y="504825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22</xdr:col>
      <xdr:colOff>5780</xdr:colOff>
      <xdr:row>45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2115800" y="9067800"/>
          <a:ext cx="346329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64</xdr:row>
      <xdr:rowOff>176822</xdr:rowOff>
    </xdr:from>
    <xdr:to>
      <xdr:col>22</xdr:col>
      <xdr:colOff>3500</xdr:colOff>
      <xdr:row>64</xdr:row>
      <xdr:rowOff>186347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115800" y="13044805"/>
          <a:ext cx="3460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64</xdr:row>
      <xdr:rowOff>176334</xdr:rowOff>
    </xdr:from>
    <xdr:to>
      <xdr:col>22</xdr:col>
      <xdr:colOff>14246</xdr:colOff>
      <xdr:row>64</xdr:row>
      <xdr:rowOff>185859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2115800" y="13044170"/>
          <a:ext cx="34715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607157</xdr:colOff>
      <xdr:row>84</xdr:row>
      <xdr:rowOff>176334</xdr:rowOff>
    </xdr:from>
    <xdr:to>
      <xdr:col>21</xdr:col>
      <xdr:colOff>604796</xdr:colOff>
      <xdr:row>84</xdr:row>
      <xdr:rowOff>185859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2115800" y="170446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607157</xdr:colOff>
      <xdr:row>104</xdr:row>
      <xdr:rowOff>176334</xdr:rowOff>
    </xdr:from>
    <xdr:to>
      <xdr:col>21</xdr:col>
      <xdr:colOff>604796</xdr:colOff>
      <xdr:row>104</xdr:row>
      <xdr:rowOff>185859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115800" y="210451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124</xdr:row>
      <xdr:rowOff>180816</xdr:rowOff>
    </xdr:from>
    <xdr:to>
      <xdr:col>22</xdr:col>
      <xdr:colOff>10884</xdr:colOff>
      <xdr:row>124</xdr:row>
      <xdr:rowOff>190341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2115800" y="25050115"/>
          <a:ext cx="346837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602675</xdr:colOff>
      <xdr:row>144</xdr:row>
      <xdr:rowOff>176334</xdr:rowOff>
    </xdr:from>
    <xdr:to>
      <xdr:col>21</xdr:col>
      <xdr:colOff>600314</xdr:colOff>
      <xdr:row>144</xdr:row>
      <xdr:rowOff>185859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2115800" y="290461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607081</xdr:colOff>
      <xdr:row>164</xdr:row>
      <xdr:rowOff>182251</xdr:rowOff>
    </xdr:from>
    <xdr:to>
      <xdr:col>21</xdr:col>
      <xdr:colOff>604720</xdr:colOff>
      <xdr:row>164</xdr:row>
      <xdr:rowOff>191776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2115800" y="3305302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0</xdr:rowOff>
    </xdr:from>
    <xdr:to>
      <xdr:col>30</xdr:col>
      <xdr:colOff>3454</xdr:colOff>
      <xdr:row>25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6150632" y="5034643"/>
          <a:ext cx="3363371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586154</xdr:colOff>
      <xdr:row>45</xdr:row>
      <xdr:rowOff>0</xdr:rowOff>
    </xdr:from>
    <xdr:to>
      <xdr:col>29</xdr:col>
      <xdr:colOff>591933</xdr:colOff>
      <xdr:row>45</xdr:row>
      <xdr:rowOff>9525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6140165" y="9033049"/>
          <a:ext cx="3365697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64</xdr:row>
      <xdr:rowOff>176822</xdr:rowOff>
    </xdr:from>
    <xdr:to>
      <xdr:col>30</xdr:col>
      <xdr:colOff>3500</xdr:colOff>
      <xdr:row>64</xdr:row>
      <xdr:rowOff>186347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7373600" y="13044805"/>
          <a:ext cx="337502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64</xdr:row>
      <xdr:rowOff>176334</xdr:rowOff>
    </xdr:from>
    <xdr:to>
      <xdr:col>30</xdr:col>
      <xdr:colOff>14246</xdr:colOff>
      <xdr:row>64</xdr:row>
      <xdr:rowOff>185859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6150632" y="12987982"/>
          <a:ext cx="3374163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607157</xdr:colOff>
      <xdr:row>84</xdr:row>
      <xdr:rowOff>176334</xdr:rowOff>
    </xdr:from>
    <xdr:to>
      <xdr:col>29</xdr:col>
      <xdr:colOff>604796</xdr:colOff>
      <xdr:row>84</xdr:row>
      <xdr:rowOff>185859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7373600" y="170446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607157</xdr:colOff>
      <xdr:row>104</xdr:row>
      <xdr:rowOff>176334</xdr:rowOff>
    </xdr:from>
    <xdr:to>
      <xdr:col>29</xdr:col>
      <xdr:colOff>604796</xdr:colOff>
      <xdr:row>104</xdr:row>
      <xdr:rowOff>185859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7373600" y="210451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125</xdr:row>
      <xdr:rowOff>2876</xdr:rowOff>
    </xdr:from>
    <xdr:to>
      <xdr:col>30</xdr:col>
      <xdr:colOff>10884</xdr:colOff>
      <xdr:row>125</xdr:row>
      <xdr:rowOff>12401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6150632" y="24945816"/>
          <a:ext cx="3370801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602675</xdr:colOff>
      <xdr:row>144</xdr:row>
      <xdr:rowOff>176334</xdr:rowOff>
    </xdr:from>
    <xdr:to>
      <xdr:col>29</xdr:col>
      <xdr:colOff>600314</xdr:colOff>
      <xdr:row>144</xdr:row>
      <xdr:rowOff>185859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7373600" y="290461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607081</xdr:colOff>
      <xdr:row>164</xdr:row>
      <xdr:rowOff>182251</xdr:rowOff>
    </xdr:from>
    <xdr:to>
      <xdr:col>29</xdr:col>
      <xdr:colOff>604720</xdr:colOff>
      <xdr:row>164</xdr:row>
      <xdr:rowOff>191776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7373600" y="3305302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25</xdr:row>
      <xdr:rowOff>0</xdr:rowOff>
    </xdr:from>
    <xdr:to>
      <xdr:col>43</xdr:col>
      <xdr:colOff>3454</xdr:colOff>
      <xdr:row>25</xdr:row>
      <xdr:rowOff>9525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102F5C1-C827-4653-82EF-89EE7C621678}"/>
            </a:ext>
          </a:extLst>
        </xdr:cNvPr>
        <xdr:cNvCxnSpPr/>
      </xdr:nvCxnSpPr>
      <xdr:spPr>
        <a:xfrm>
          <a:off x="24283516" y="5034643"/>
          <a:ext cx="298655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45</xdr:row>
      <xdr:rowOff>0</xdr:rowOff>
    </xdr:from>
    <xdr:to>
      <xdr:col>43</xdr:col>
      <xdr:colOff>5780</xdr:colOff>
      <xdr:row>45</xdr:row>
      <xdr:rowOff>9525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FCE79DE-5D3B-4360-BC3F-F6A1C5F38EA4}"/>
            </a:ext>
          </a:extLst>
        </xdr:cNvPr>
        <xdr:cNvCxnSpPr/>
      </xdr:nvCxnSpPr>
      <xdr:spPr>
        <a:xfrm>
          <a:off x="24283516" y="9033049"/>
          <a:ext cx="298888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64</xdr:row>
      <xdr:rowOff>176822</xdr:rowOff>
    </xdr:from>
    <xdr:to>
      <xdr:col>43</xdr:col>
      <xdr:colOff>3500</xdr:colOff>
      <xdr:row>64</xdr:row>
      <xdr:rowOff>186347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9CD80B13-335B-4860-BAE3-E6CAD1A3519E}"/>
            </a:ext>
          </a:extLst>
        </xdr:cNvPr>
        <xdr:cNvCxnSpPr/>
      </xdr:nvCxnSpPr>
      <xdr:spPr>
        <a:xfrm>
          <a:off x="16150632" y="12978003"/>
          <a:ext cx="3363417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64</xdr:row>
      <xdr:rowOff>176334</xdr:rowOff>
    </xdr:from>
    <xdr:to>
      <xdr:col>43</xdr:col>
      <xdr:colOff>14246</xdr:colOff>
      <xdr:row>64</xdr:row>
      <xdr:rowOff>185859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8CA13CDD-6C5D-45BB-ABA0-4FA551A958F0}"/>
            </a:ext>
          </a:extLst>
        </xdr:cNvPr>
        <xdr:cNvCxnSpPr/>
      </xdr:nvCxnSpPr>
      <xdr:spPr>
        <a:xfrm>
          <a:off x="16150632" y="12977515"/>
          <a:ext cx="3374163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1012</xdr:colOff>
      <xdr:row>84</xdr:row>
      <xdr:rowOff>186801</xdr:rowOff>
    </xdr:from>
    <xdr:to>
      <xdr:col>43</xdr:col>
      <xdr:colOff>8175</xdr:colOff>
      <xdr:row>84</xdr:row>
      <xdr:rowOff>196326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A6AB004-7637-4B86-97BB-5206AA3950D3}"/>
            </a:ext>
          </a:extLst>
        </xdr:cNvPr>
        <xdr:cNvCxnSpPr/>
      </xdr:nvCxnSpPr>
      <xdr:spPr>
        <a:xfrm>
          <a:off x="24284528" y="16975922"/>
          <a:ext cx="2990268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1012</xdr:colOff>
      <xdr:row>104</xdr:row>
      <xdr:rowOff>197268</xdr:rowOff>
    </xdr:from>
    <xdr:to>
      <xdr:col>43</xdr:col>
      <xdr:colOff>8175</xdr:colOff>
      <xdr:row>105</xdr:row>
      <xdr:rowOff>7919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5A499CEA-E3F2-48F6-A763-38D2232919E2}"/>
            </a:ext>
          </a:extLst>
        </xdr:cNvPr>
        <xdr:cNvCxnSpPr/>
      </xdr:nvCxnSpPr>
      <xdr:spPr>
        <a:xfrm>
          <a:off x="24284528" y="20963861"/>
          <a:ext cx="2990268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586153</xdr:colOff>
      <xdr:row>125</xdr:row>
      <xdr:rowOff>2876</xdr:rowOff>
    </xdr:from>
    <xdr:to>
      <xdr:col>43</xdr:col>
      <xdr:colOff>417</xdr:colOff>
      <xdr:row>125</xdr:row>
      <xdr:rowOff>12401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1FC5862-3511-4EBF-BBB6-B9CC5ED3A02D}"/>
            </a:ext>
          </a:extLst>
        </xdr:cNvPr>
        <xdr:cNvCxnSpPr/>
      </xdr:nvCxnSpPr>
      <xdr:spPr>
        <a:xfrm>
          <a:off x="24273049" y="24945816"/>
          <a:ext cx="29939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6055</xdr:colOff>
      <xdr:row>145</xdr:row>
      <xdr:rowOff>8861</xdr:rowOff>
    </xdr:from>
    <xdr:to>
      <xdr:col>43</xdr:col>
      <xdr:colOff>3693</xdr:colOff>
      <xdr:row>145</xdr:row>
      <xdr:rowOff>18386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54F1812D-3E46-4FE9-9F3B-CDA3FAB31DF1}"/>
            </a:ext>
          </a:extLst>
        </xdr:cNvPr>
        <xdr:cNvCxnSpPr/>
      </xdr:nvCxnSpPr>
      <xdr:spPr>
        <a:xfrm>
          <a:off x="24289571" y="28929273"/>
          <a:ext cx="2980743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936</xdr:colOff>
      <xdr:row>165</xdr:row>
      <xdr:rowOff>4311</xdr:rowOff>
    </xdr:from>
    <xdr:to>
      <xdr:col>43</xdr:col>
      <xdr:colOff>8099</xdr:colOff>
      <xdr:row>165</xdr:row>
      <xdr:rowOff>13836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B7D43D2-C496-41DB-8E95-36B5B799A007}"/>
            </a:ext>
          </a:extLst>
        </xdr:cNvPr>
        <xdr:cNvCxnSpPr/>
      </xdr:nvCxnSpPr>
      <xdr:spPr>
        <a:xfrm>
          <a:off x="24284452" y="32902196"/>
          <a:ext cx="2990268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9</xdr:col>
      <xdr:colOff>600075</xdr:colOff>
      <xdr:row>26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600825" y="5019675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5780</xdr:colOff>
      <xdr:row>46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600825" y="9020175"/>
          <a:ext cx="372053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176822</xdr:rowOff>
    </xdr:from>
    <xdr:to>
      <xdr:col>10</xdr:col>
      <xdr:colOff>3500</xdr:colOff>
      <xdr:row>65</xdr:row>
      <xdr:rowOff>186347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6600825" y="12997472"/>
          <a:ext cx="37182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176334</xdr:rowOff>
    </xdr:from>
    <xdr:to>
      <xdr:col>10</xdr:col>
      <xdr:colOff>14246</xdr:colOff>
      <xdr:row>65</xdr:row>
      <xdr:rowOff>185859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6600825" y="12996984"/>
          <a:ext cx="37289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607157</xdr:colOff>
      <xdr:row>85</xdr:row>
      <xdr:rowOff>176334</xdr:rowOff>
    </xdr:from>
    <xdr:to>
      <xdr:col>9</xdr:col>
      <xdr:colOff>604796</xdr:colOff>
      <xdr:row>85</xdr:row>
      <xdr:rowOff>185859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598382" y="16997484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607157</xdr:colOff>
      <xdr:row>105</xdr:row>
      <xdr:rowOff>176334</xdr:rowOff>
    </xdr:from>
    <xdr:to>
      <xdr:col>9</xdr:col>
      <xdr:colOff>604796</xdr:colOff>
      <xdr:row>105</xdr:row>
      <xdr:rowOff>185859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598382" y="20997984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125</xdr:row>
      <xdr:rowOff>180816</xdr:rowOff>
    </xdr:from>
    <xdr:to>
      <xdr:col>10</xdr:col>
      <xdr:colOff>10884</xdr:colOff>
      <xdr:row>125</xdr:row>
      <xdr:rowOff>190341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6600825" y="25002966"/>
          <a:ext cx="372563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602675</xdr:colOff>
      <xdr:row>145</xdr:row>
      <xdr:rowOff>176334</xdr:rowOff>
    </xdr:from>
    <xdr:to>
      <xdr:col>9</xdr:col>
      <xdr:colOff>600314</xdr:colOff>
      <xdr:row>145</xdr:row>
      <xdr:rowOff>185859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6603425" y="28998984"/>
          <a:ext cx="37123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607081</xdr:colOff>
      <xdr:row>165</xdr:row>
      <xdr:rowOff>182251</xdr:rowOff>
    </xdr:from>
    <xdr:to>
      <xdr:col>9</xdr:col>
      <xdr:colOff>604720</xdr:colOff>
      <xdr:row>165</xdr:row>
      <xdr:rowOff>191776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6598306" y="33005401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</xdr:colOff>
      <xdr:row>186</xdr:row>
      <xdr:rowOff>2328</xdr:rowOff>
    </xdr:from>
    <xdr:to>
      <xdr:col>10</xdr:col>
      <xdr:colOff>1449</xdr:colOff>
      <xdr:row>186</xdr:row>
      <xdr:rowOff>11853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604635" y="37026003"/>
          <a:ext cx="37123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0</xdr:rowOff>
    </xdr:from>
    <xdr:to>
      <xdr:col>17</xdr:col>
      <xdr:colOff>600075</xdr:colOff>
      <xdr:row>26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2115800" y="5019675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46</xdr:row>
      <xdr:rowOff>0</xdr:rowOff>
    </xdr:from>
    <xdr:to>
      <xdr:col>18</xdr:col>
      <xdr:colOff>5780</xdr:colOff>
      <xdr:row>46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2115800" y="9020175"/>
          <a:ext cx="346335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65</xdr:row>
      <xdr:rowOff>176822</xdr:rowOff>
    </xdr:from>
    <xdr:to>
      <xdr:col>18</xdr:col>
      <xdr:colOff>3500</xdr:colOff>
      <xdr:row>65</xdr:row>
      <xdr:rowOff>186347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2115800" y="12997472"/>
          <a:ext cx="34610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65</xdr:row>
      <xdr:rowOff>176334</xdr:rowOff>
    </xdr:from>
    <xdr:to>
      <xdr:col>18</xdr:col>
      <xdr:colOff>14246</xdr:colOff>
      <xdr:row>65</xdr:row>
      <xdr:rowOff>185859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2115800" y="12996984"/>
          <a:ext cx="3471821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607157</xdr:colOff>
      <xdr:row>85</xdr:row>
      <xdr:rowOff>176334</xdr:rowOff>
    </xdr:from>
    <xdr:to>
      <xdr:col>17</xdr:col>
      <xdr:colOff>604796</xdr:colOff>
      <xdr:row>85</xdr:row>
      <xdr:rowOff>185859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2113357" y="16997484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607157</xdr:colOff>
      <xdr:row>105</xdr:row>
      <xdr:rowOff>176334</xdr:rowOff>
    </xdr:from>
    <xdr:to>
      <xdr:col>17</xdr:col>
      <xdr:colOff>604796</xdr:colOff>
      <xdr:row>105</xdr:row>
      <xdr:rowOff>185859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2113357" y="20997984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125</xdr:row>
      <xdr:rowOff>180816</xdr:rowOff>
    </xdr:from>
    <xdr:to>
      <xdr:col>18</xdr:col>
      <xdr:colOff>10884</xdr:colOff>
      <xdr:row>125</xdr:row>
      <xdr:rowOff>190341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12115800" y="25002966"/>
          <a:ext cx="346845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602675</xdr:colOff>
      <xdr:row>145</xdr:row>
      <xdr:rowOff>176334</xdr:rowOff>
    </xdr:from>
    <xdr:to>
      <xdr:col>17</xdr:col>
      <xdr:colOff>600314</xdr:colOff>
      <xdr:row>145</xdr:row>
      <xdr:rowOff>185859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2118400" y="28998984"/>
          <a:ext cx="34552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607081</xdr:colOff>
      <xdr:row>165</xdr:row>
      <xdr:rowOff>182251</xdr:rowOff>
    </xdr:from>
    <xdr:to>
      <xdr:col>17</xdr:col>
      <xdr:colOff>604720</xdr:colOff>
      <xdr:row>165</xdr:row>
      <xdr:rowOff>191776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2113281" y="33005401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50131</xdr:colOff>
      <xdr:row>25</xdr:row>
      <xdr:rowOff>190499</xdr:rowOff>
    </xdr:from>
    <xdr:to>
      <xdr:col>26</xdr:col>
      <xdr:colOff>38601</xdr:colOff>
      <xdr:row>25</xdr:row>
      <xdr:rowOff>200024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2893842" y="5173578"/>
          <a:ext cx="30464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5780</xdr:colOff>
      <xdr:row>46</xdr:row>
      <xdr:rowOff>9525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17373600" y="9020175"/>
          <a:ext cx="337763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176822</xdr:rowOff>
    </xdr:from>
    <xdr:to>
      <xdr:col>26</xdr:col>
      <xdr:colOff>3500</xdr:colOff>
      <xdr:row>65</xdr:row>
      <xdr:rowOff>186347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17373600" y="12997472"/>
          <a:ext cx="33753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176334</xdr:rowOff>
    </xdr:from>
    <xdr:to>
      <xdr:col>26</xdr:col>
      <xdr:colOff>14246</xdr:colOff>
      <xdr:row>65</xdr:row>
      <xdr:rowOff>185859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17373600" y="12996984"/>
          <a:ext cx="33860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607157</xdr:colOff>
      <xdr:row>85</xdr:row>
      <xdr:rowOff>176334</xdr:rowOff>
    </xdr:from>
    <xdr:to>
      <xdr:col>25</xdr:col>
      <xdr:colOff>604796</xdr:colOff>
      <xdr:row>85</xdr:row>
      <xdr:rowOff>185859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17371157" y="16997484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607157</xdr:colOff>
      <xdr:row>105</xdr:row>
      <xdr:rowOff>176334</xdr:rowOff>
    </xdr:from>
    <xdr:to>
      <xdr:col>25</xdr:col>
      <xdr:colOff>604796</xdr:colOff>
      <xdr:row>105</xdr:row>
      <xdr:rowOff>185859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17371157" y="20997984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125</xdr:row>
      <xdr:rowOff>180816</xdr:rowOff>
    </xdr:from>
    <xdr:to>
      <xdr:col>26</xdr:col>
      <xdr:colOff>10884</xdr:colOff>
      <xdr:row>125</xdr:row>
      <xdr:rowOff>190341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7373600" y="25002966"/>
          <a:ext cx="338273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602675</xdr:colOff>
      <xdr:row>145</xdr:row>
      <xdr:rowOff>176334</xdr:rowOff>
    </xdr:from>
    <xdr:to>
      <xdr:col>25</xdr:col>
      <xdr:colOff>600314</xdr:colOff>
      <xdr:row>145</xdr:row>
      <xdr:rowOff>185859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7376200" y="28998984"/>
          <a:ext cx="33694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607081</xdr:colOff>
      <xdr:row>165</xdr:row>
      <xdr:rowOff>182251</xdr:rowOff>
    </xdr:from>
    <xdr:to>
      <xdr:col>25</xdr:col>
      <xdr:colOff>604720</xdr:colOff>
      <xdr:row>165</xdr:row>
      <xdr:rowOff>191776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7371081" y="33005401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50131</xdr:colOff>
      <xdr:row>25</xdr:row>
      <xdr:rowOff>190499</xdr:rowOff>
    </xdr:from>
    <xdr:to>
      <xdr:col>35</xdr:col>
      <xdr:colOff>38601</xdr:colOff>
      <xdr:row>25</xdr:row>
      <xdr:rowOff>200024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89F9D7D9-BF4F-41F5-9EFF-0CBFFD7DC1AE}"/>
            </a:ext>
          </a:extLst>
        </xdr:cNvPr>
        <xdr:cNvCxnSpPr/>
      </xdr:nvCxnSpPr>
      <xdr:spPr>
        <a:xfrm>
          <a:off x="12893842" y="5173578"/>
          <a:ext cx="30464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5780</xdr:colOff>
      <xdr:row>46</xdr:row>
      <xdr:rowOff>9525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BD5E8762-99E9-4389-9780-2D984F5D2059}"/>
            </a:ext>
          </a:extLst>
        </xdr:cNvPr>
        <xdr:cNvCxnSpPr/>
      </xdr:nvCxnSpPr>
      <xdr:spPr>
        <a:xfrm>
          <a:off x="12843711" y="9194132"/>
          <a:ext cx="306380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65</xdr:row>
      <xdr:rowOff>176822</xdr:rowOff>
    </xdr:from>
    <xdr:to>
      <xdr:col>35</xdr:col>
      <xdr:colOff>3500</xdr:colOff>
      <xdr:row>65</xdr:row>
      <xdr:rowOff>186347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AF2161A-E553-4A5C-AF43-77405BCBC915}"/>
            </a:ext>
          </a:extLst>
        </xdr:cNvPr>
        <xdr:cNvCxnSpPr/>
      </xdr:nvCxnSpPr>
      <xdr:spPr>
        <a:xfrm>
          <a:off x="12843711" y="13180954"/>
          <a:ext cx="306152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65</xdr:row>
      <xdr:rowOff>176334</xdr:rowOff>
    </xdr:from>
    <xdr:to>
      <xdr:col>35</xdr:col>
      <xdr:colOff>14246</xdr:colOff>
      <xdr:row>65</xdr:row>
      <xdr:rowOff>185859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72F30D7B-9A27-4E28-85FD-67E168ADEB88}"/>
            </a:ext>
          </a:extLst>
        </xdr:cNvPr>
        <xdr:cNvCxnSpPr/>
      </xdr:nvCxnSpPr>
      <xdr:spPr>
        <a:xfrm>
          <a:off x="12843711" y="13180466"/>
          <a:ext cx="3072272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607157</xdr:colOff>
      <xdr:row>85</xdr:row>
      <xdr:rowOff>176334</xdr:rowOff>
    </xdr:from>
    <xdr:to>
      <xdr:col>34</xdr:col>
      <xdr:colOff>604796</xdr:colOff>
      <xdr:row>85</xdr:row>
      <xdr:rowOff>185859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1A61EB9-78EE-44E8-890F-155D5E411C4E}"/>
            </a:ext>
          </a:extLst>
        </xdr:cNvPr>
        <xdr:cNvCxnSpPr/>
      </xdr:nvCxnSpPr>
      <xdr:spPr>
        <a:xfrm>
          <a:off x="12839262" y="17190992"/>
          <a:ext cx="305566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607157</xdr:colOff>
      <xdr:row>105</xdr:row>
      <xdr:rowOff>176334</xdr:rowOff>
    </xdr:from>
    <xdr:to>
      <xdr:col>34</xdr:col>
      <xdr:colOff>604796</xdr:colOff>
      <xdr:row>105</xdr:row>
      <xdr:rowOff>185859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CC3A566C-8CA5-48BA-8830-655383296F55}"/>
            </a:ext>
          </a:extLst>
        </xdr:cNvPr>
        <xdr:cNvCxnSpPr/>
      </xdr:nvCxnSpPr>
      <xdr:spPr>
        <a:xfrm>
          <a:off x="12839262" y="21201518"/>
          <a:ext cx="305566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125</xdr:row>
      <xdr:rowOff>180816</xdr:rowOff>
    </xdr:from>
    <xdr:to>
      <xdr:col>35</xdr:col>
      <xdr:colOff>10884</xdr:colOff>
      <xdr:row>125</xdr:row>
      <xdr:rowOff>190341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A6FEC21F-83FD-4E2A-9C29-75F1C7CD7DE2}"/>
            </a:ext>
          </a:extLst>
        </xdr:cNvPr>
        <xdr:cNvCxnSpPr/>
      </xdr:nvCxnSpPr>
      <xdr:spPr>
        <a:xfrm>
          <a:off x="12843711" y="25216527"/>
          <a:ext cx="306891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602675</xdr:colOff>
      <xdr:row>145</xdr:row>
      <xdr:rowOff>176334</xdr:rowOff>
    </xdr:from>
    <xdr:to>
      <xdr:col>34</xdr:col>
      <xdr:colOff>600314</xdr:colOff>
      <xdr:row>145</xdr:row>
      <xdr:rowOff>185859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DA699457-94F3-49A8-8735-032BCE7272CC}"/>
            </a:ext>
          </a:extLst>
        </xdr:cNvPr>
        <xdr:cNvCxnSpPr/>
      </xdr:nvCxnSpPr>
      <xdr:spPr>
        <a:xfrm>
          <a:off x="12834780" y="29222571"/>
          <a:ext cx="305566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607081</xdr:colOff>
      <xdr:row>165</xdr:row>
      <xdr:rowOff>182251</xdr:rowOff>
    </xdr:from>
    <xdr:to>
      <xdr:col>34</xdr:col>
      <xdr:colOff>604720</xdr:colOff>
      <xdr:row>165</xdr:row>
      <xdr:rowOff>191776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E4DC3372-DD2F-4D10-890B-1F4509BB9D9E}"/>
            </a:ext>
          </a:extLst>
        </xdr:cNvPr>
        <xdr:cNvCxnSpPr/>
      </xdr:nvCxnSpPr>
      <xdr:spPr>
        <a:xfrm>
          <a:off x="12839186" y="33239014"/>
          <a:ext cx="305566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L5:P185" totalsRowShown="0">
  <autoFilter ref="L5:P185" xr:uid="{00000000-0009-0000-0100-000001000000}"/>
  <tableColumns count="5">
    <tableColumn id="1" xr3:uid="{00000000-0010-0000-0000-000001000000}" name="Sample Type"/>
    <tableColumn id="2" xr3:uid="{00000000-0010-0000-0000-000002000000}" name="Sample Description" dataDxfId="3">
      <calculatedColumnFormula>M5+1</calculatedColumnFormula>
    </tableColumn>
    <tableColumn id="3" xr3:uid="{00000000-0010-0000-0000-000003000000}" name="Load(KN)">
      <calculatedColumnFormula>(((M6-M5)*(N4-N5))/(M4-M5))+N5</calculatedColumnFormula>
    </tableColumn>
    <tableColumn id="4" xr3:uid="{00000000-0010-0000-0000-000004000000}" name="Strength(N/mm2)">
      <calculatedColumnFormula>((N6*1000)/(150*150))</calculatedColumnFormula>
    </tableColumn>
    <tableColumn id="5" xr3:uid="{00000000-0010-0000-0000-000005000000}" name="Average Strength (N/mm2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3" displayName="Table1_3" ref="R5:V185" totalsRowShown="0">
  <autoFilter ref="R5:V185" xr:uid="{00000000-0009-0000-0100-000002000000}"/>
  <tableColumns count="5">
    <tableColumn id="1" xr3:uid="{00000000-0010-0000-0100-000001000000}" name="Sample Type"/>
    <tableColumn id="2" xr3:uid="{00000000-0010-0000-0100-000002000000}" name="Sample Description">
      <calculatedColumnFormula>S5+1</calculatedColumnFormula>
    </tableColumn>
    <tableColumn id="3" xr3:uid="{00000000-0010-0000-0100-000003000000}" name="Load(KN)">
      <calculatedColumnFormula>(((S6-S5)*(T4-T5))/(S4-S5))+T5</calculatedColumnFormula>
    </tableColumn>
    <tableColumn id="4" xr3:uid="{00000000-0010-0000-0100-000004000000}" name="Strength(N/mm2)">
      <calculatedColumnFormula>((T6*1000)/(150*150))</calculatedColumnFormula>
    </tableColumn>
    <tableColumn id="5" xr3:uid="{00000000-0010-0000-0100-000005000000}" name="Average Strength (N/mm2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_34" displayName="Table1_34" ref="Z5:AD185" totalsRowShown="0">
  <autoFilter ref="Z5:AD185" xr:uid="{00000000-0009-0000-0100-000003000000}"/>
  <tableColumns count="5">
    <tableColumn id="1" xr3:uid="{00000000-0010-0000-0200-000001000000}" name="Sample Type"/>
    <tableColumn id="2" xr3:uid="{00000000-0010-0000-0200-000002000000}" name="Sample Description">
      <calculatedColumnFormula>AA5+1</calculatedColumnFormula>
    </tableColumn>
    <tableColumn id="3" xr3:uid="{00000000-0010-0000-0200-000003000000}" name="Load(KN)">
      <calculatedColumnFormula>(((AA6-AA5)*(AB4-AB5))/(AA4-AA5)+AB5)</calculatedColumnFormula>
    </tableColumn>
    <tableColumn id="4" xr3:uid="{00000000-0010-0000-0200-000004000000}" name="Strength(N/mm2)">
      <calculatedColumnFormula>((AB6*1000)/(150*150))</calculatedColumnFormula>
    </tableColumn>
    <tableColumn id="5" xr3:uid="{00000000-0010-0000-0200-000005000000}" name="Average Strength (N/mm2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73A876-E407-4B31-8645-699A264A0EC0}" name="Table1_345" displayName="Table1_345" ref="AM5:AQ185" totalsRowShown="0">
  <autoFilter ref="AM5:AQ185" xr:uid="{F4078A85-0ACF-4271-A69B-391CB197E6FC}"/>
  <tableColumns count="5">
    <tableColumn id="1" xr3:uid="{FD585EBD-6F86-4224-AAE7-EF38BDADD389}" name="Sample Type"/>
    <tableColumn id="2" xr3:uid="{677DFE68-7BD7-4288-B0B1-9667BF62C056}" name="Sample Description">
      <calculatedColumnFormula>AN5+1</calculatedColumnFormula>
    </tableColumn>
    <tableColumn id="3" xr3:uid="{6DBC2519-547C-4EFE-B15D-2C95152E19F7}" name="Load(KN)"/>
    <tableColumn id="4" xr3:uid="{19336E33-7760-4606-A30A-F7BC75035948}" name="Strength(N/mm2)" dataDxfId="2">
      <calculatedColumnFormula>(Table1_345[[#This Row],[Load(KN)]]*1000)/5625</calculatedColumnFormula>
    </tableColumn>
    <tableColumn id="5" xr3:uid="{68BF41AD-2FB2-488E-ADBF-940713E545D4}" name="Average Strength (N/mm2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6" displayName="Table16" ref="F6:J186" totalsRowShown="0">
  <autoFilter ref="F6:J186" xr:uid="{00000000-0009-0000-0100-000005000000}"/>
  <tableColumns count="5">
    <tableColumn id="1" xr3:uid="{00000000-0010-0000-0400-000001000000}" name="Sample Type"/>
    <tableColumn id="2" xr3:uid="{00000000-0010-0000-0400-000002000000}" name="Sample Description" dataDxfId="1">
      <calculatedColumnFormula>G6+1</calculatedColumnFormula>
    </tableColumn>
    <tableColumn id="3" xr3:uid="{00000000-0010-0000-0400-000003000000}" name="Load(KN)">
      <calculatedColumnFormula>(((G7-G6)*(H5-H6))/(G5-G6))+H6</calculatedColumnFormula>
    </tableColumn>
    <tableColumn id="4" xr3:uid="{00000000-0010-0000-0400-000004000000}" name="Strength(N/mm2)">
      <calculatedColumnFormula>((H7*1000)/(150*150))</calculatedColumnFormula>
    </tableColumn>
    <tableColumn id="5" xr3:uid="{00000000-0010-0000-0400-000005000000}" name="Average Strength (N/mm2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_37" displayName="Table1_37" ref="N6:R186" totalsRowShown="0">
  <autoFilter ref="N6:R186" xr:uid="{00000000-0009-0000-0100-000006000000}"/>
  <tableColumns count="5">
    <tableColumn id="1" xr3:uid="{00000000-0010-0000-0500-000001000000}" name="Sample Type"/>
    <tableColumn id="2" xr3:uid="{00000000-0010-0000-0500-000002000000}" name="Sample Description">
      <calculatedColumnFormula>O6+1</calculatedColumnFormula>
    </tableColumn>
    <tableColumn id="3" xr3:uid="{00000000-0010-0000-0500-000003000000}" name="Load(KN)">
      <calculatedColumnFormula>(((O7-O6)*(P5-P6))/(O5-O6))+P6</calculatedColumnFormula>
    </tableColumn>
    <tableColumn id="4" xr3:uid="{00000000-0010-0000-0500-000004000000}" name="Strength(N/mm2)">
      <calculatedColumnFormula>((P7*1000)/(150*150))</calculatedColumnFormula>
    </tableColumn>
    <tableColumn id="5" xr3:uid="{00000000-0010-0000-0500-000005000000}" name="Average Strength (N/mm2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_348" displayName="Table1_348" ref="V6:Z186" totalsRowShown="0">
  <autoFilter ref="V6:Z186" xr:uid="{00000000-0009-0000-0100-000007000000}"/>
  <tableColumns count="5">
    <tableColumn id="1" xr3:uid="{00000000-0010-0000-0600-000001000000}" name="Sample Type"/>
    <tableColumn id="2" xr3:uid="{00000000-0010-0000-0600-000002000000}" name="Sample Description">
      <calculatedColumnFormula>W6+1</calculatedColumnFormula>
    </tableColumn>
    <tableColumn id="3" xr3:uid="{00000000-0010-0000-0600-000003000000}" name="Load(KN)">
      <calculatedColumnFormula>(((W7-W6)*(X5-X6))/(W5-W6)+X6)</calculatedColumnFormula>
    </tableColumn>
    <tableColumn id="4" xr3:uid="{00000000-0010-0000-0600-000004000000}" name="Strength(N/mm2)">
      <calculatedColumnFormula>((X7*1000)/(150*150))</calculatedColumnFormula>
    </tableColumn>
    <tableColumn id="5" xr3:uid="{00000000-0010-0000-0600-000005000000}" name="Average Strength (N/mm2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ABBC32-4856-4433-A041-95E9E3E35D5A}" name="Table1_3489" displayName="Table1_3489" ref="AE6:AI186" totalsRowShown="0">
  <autoFilter ref="AE6:AI186" xr:uid="{8F56A1C5-F518-4583-901D-EE1F1E047BE2}"/>
  <tableColumns count="5">
    <tableColumn id="1" xr3:uid="{B2F375A6-A497-4A6C-A2CD-BD68B1FCFB72}" name="Sample Type"/>
    <tableColumn id="2" xr3:uid="{3D59539E-B3CC-49CE-9893-6D2D7B338005}" name="Sample Description">
      <calculatedColumnFormula>AF6+1</calculatedColumnFormula>
    </tableColumn>
    <tableColumn id="3" xr3:uid="{559B619E-78CF-423E-A24B-F3C5FFB7952C}" name="Load(KN)" dataCellStyle="Normal 2"/>
    <tableColumn id="4" xr3:uid="{A116B091-CB64-423A-8931-A02EAB68C429}" name="Strength(N/mm2)" dataDxfId="0" dataCellStyle="Normal 2">
      <calculatedColumnFormula>(Table1_3489[[#This Row],[Load(KN)]]*1000)/7850</calculatedColumnFormula>
    </tableColumn>
    <tableColumn id="5" xr3:uid="{3CF1FD13-7BAB-45D9-8C9B-8E7B516A5B92}" name="Average Strength (N/mm2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5"/>
  <sheetViews>
    <sheetView topLeftCell="B1" zoomScale="91" zoomScaleNormal="91" workbookViewId="0">
      <selection activeCell="O5" sqref="O5"/>
    </sheetView>
  </sheetViews>
  <sheetFormatPr defaultColWidth="9" defaultRowHeight="14.4"/>
  <cols>
    <col min="10" max="11" width="9" customWidth="1"/>
    <col min="12" max="12" width="12.88671875" customWidth="1"/>
    <col min="15" max="15" width="16.5546875" bestFit="1" customWidth="1"/>
    <col min="21" max="21" width="15.88671875"/>
    <col min="29" max="29" width="14.5546875"/>
  </cols>
  <sheetData>
    <row r="1" spans="1:51">
      <c r="A1" s="1" t="s">
        <v>0</v>
      </c>
    </row>
    <row r="2" spans="1:51" ht="15" customHeight="1"/>
    <row r="3" spans="1:51">
      <c r="L3" t="s">
        <v>1</v>
      </c>
      <c r="R3" t="s">
        <v>2</v>
      </c>
      <c r="Z3" s="17" t="s">
        <v>21</v>
      </c>
      <c r="AM3" s="34" t="s">
        <v>25</v>
      </c>
      <c r="AN3" s="34"/>
      <c r="AO3" s="34"/>
      <c r="AP3" s="34"/>
      <c r="AQ3" s="34"/>
    </row>
    <row r="4" spans="1:51" ht="15" thickBot="1"/>
    <row r="5" spans="1:51" ht="18" customHeight="1" thickBot="1">
      <c r="E5" s="2"/>
      <c r="F5" s="2"/>
      <c r="G5" s="2"/>
      <c r="H5" s="2"/>
      <c r="I5" s="2"/>
      <c r="L5" t="s">
        <v>3</v>
      </c>
      <c r="M5" t="s">
        <v>4</v>
      </c>
      <c r="N5" t="s">
        <v>5</v>
      </c>
      <c r="O5" t="s">
        <v>22</v>
      </c>
      <c r="P5" t="s">
        <v>7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Z5" t="s">
        <v>3</v>
      </c>
      <c r="AA5" t="s">
        <v>4</v>
      </c>
      <c r="AB5" t="s">
        <v>5</v>
      </c>
      <c r="AC5" t="s">
        <v>6</v>
      </c>
      <c r="AD5" t="s">
        <v>7</v>
      </c>
      <c r="AM5" t="s">
        <v>3</v>
      </c>
      <c r="AN5" t="s">
        <v>4</v>
      </c>
      <c r="AO5" t="s">
        <v>5</v>
      </c>
      <c r="AP5" t="s">
        <v>6</v>
      </c>
      <c r="AQ5" t="s">
        <v>7</v>
      </c>
      <c r="AV5" s="18"/>
      <c r="AW5" s="18"/>
      <c r="AX5" s="18"/>
      <c r="AY5" s="18"/>
    </row>
    <row r="6" spans="1:51" ht="15.6">
      <c r="E6" s="3"/>
      <c r="F6" s="3"/>
      <c r="G6" s="3"/>
      <c r="H6" s="3"/>
      <c r="I6" s="3"/>
      <c r="L6" s="3"/>
      <c r="M6" s="3">
        <v>1</v>
      </c>
      <c r="N6" s="3">
        <v>90</v>
      </c>
      <c r="O6" s="3">
        <v>16</v>
      </c>
      <c r="P6" s="3"/>
      <c r="R6" s="3"/>
      <c r="S6" s="5">
        <v>1</v>
      </c>
      <c r="T6" s="5">
        <v>122.6</v>
      </c>
      <c r="U6" s="5">
        <v>21.8</v>
      </c>
      <c r="V6" s="5"/>
      <c r="Z6" s="3"/>
      <c r="AA6" s="3">
        <v>1</v>
      </c>
      <c r="AB6" s="5">
        <v>51.5</v>
      </c>
      <c r="AC6" s="5">
        <v>9.16</v>
      </c>
      <c r="AD6" s="3"/>
      <c r="AL6" s="3"/>
      <c r="AM6" s="3"/>
      <c r="AN6" s="3">
        <v>1</v>
      </c>
      <c r="AO6">
        <v>50.2</v>
      </c>
      <c r="AP6" s="24">
        <f>(Table1_345[[#This Row],[Load(KN)]]*1000)/5625</f>
        <v>8.9244444444444451</v>
      </c>
      <c r="AQ6" s="3"/>
      <c r="AV6" s="18"/>
      <c r="AW6" s="18"/>
      <c r="AX6" s="18"/>
      <c r="AY6" s="18"/>
    </row>
    <row r="7" spans="1:51" ht="16.2" thickBot="1">
      <c r="E7" s="3"/>
      <c r="F7" s="3"/>
      <c r="G7" s="3"/>
      <c r="H7" s="3"/>
      <c r="I7" s="3"/>
      <c r="L7" s="3"/>
      <c r="M7" s="3">
        <v>2</v>
      </c>
      <c r="N7" s="3">
        <v>88.5</v>
      </c>
      <c r="O7" s="3">
        <v>15.73</v>
      </c>
      <c r="P7" s="3"/>
      <c r="R7" s="3"/>
      <c r="S7" s="5">
        <v>2</v>
      </c>
      <c r="T7" s="5">
        <v>101.5</v>
      </c>
      <c r="U7" s="5">
        <v>18.04</v>
      </c>
      <c r="V7" s="5"/>
      <c r="Z7" s="3"/>
      <c r="AA7" s="3">
        <v>2</v>
      </c>
      <c r="AB7" s="5">
        <v>66.2</v>
      </c>
      <c r="AC7" s="5">
        <v>11.77</v>
      </c>
      <c r="AD7" s="3">
        <f>AVERAGE(AC6:AC25)</f>
        <v>10.630277777777779</v>
      </c>
      <c r="AL7" s="3"/>
      <c r="AM7" s="3"/>
      <c r="AN7" s="3">
        <v>2</v>
      </c>
      <c r="AO7">
        <v>72.099999999999994</v>
      </c>
      <c r="AP7" s="24">
        <f>(Table1_345[[#This Row],[Load(KN)]]*1000)/5625</f>
        <v>12.817777777777778</v>
      </c>
      <c r="AQ7" s="3"/>
      <c r="AV7" s="18"/>
      <c r="AW7" s="18"/>
      <c r="AX7" s="18"/>
      <c r="AY7" s="18"/>
    </row>
    <row r="8" spans="1:51" ht="18" customHeight="1" thickBot="1">
      <c r="B8" s="4"/>
      <c r="C8" s="4"/>
      <c r="D8" s="4"/>
      <c r="E8" s="4"/>
      <c r="F8" s="4"/>
      <c r="G8" s="3"/>
      <c r="H8" s="3"/>
      <c r="I8" s="3"/>
      <c r="L8" s="3"/>
      <c r="M8" s="3">
        <v>3</v>
      </c>
      <c r="N8" s="3">
        <v>73.099999999999994</v>
      </c>
      <c r="O8" s="3">
        <v>13</v>
      </c>
      <c r="P8" s="3">
        <v>14.68</v>
      </c>
      <c r="R8" s="3"/>
      <c r="S8" s="5">
        <v>3</v>
      </c>
      <c r="T8" s="5">
        <v>70</v>
      </c>
      <c r="U8" s="5">
        <v>12.44</v>
      </c>
      <c r="V8" s="5">
        <v>17.579999999999998</v>
      </c>
      <c r="Z8" s="3"/>
      <c r="AA8" s="3">
        <v>3</v>
      </c>
      <c r="AB8" s="5">
        <v>74.5</v>
      </c>
      <c r="AC8" s="5">
        <v>13.24</v>
      </c>
      <c r="AD8" s="3"/>
      <c r="AL8" s="3"/>
      <c r="AM8" s="3"/>
      <c r="AN8" s="3">
        <v>3</v>
      </c>
      <c r="AO8">
        <v>75.7</v>
      </c>
      <c r="AP8" s="24">
        <f>(Table1_345[[#This Row],[Load(KN)]]*1000)/5625</f>
        <v>13.457777777777778</v>
      </c>
      <c r="AQ8" s="3">
        <v>14.58</v>
      </c>
      <c r="AR8" s="21"/>
      <c r="AS8" s="25"/>
      <c r="AT8" s="21"/>
      <c r="AU8" s="21"/>
      <c r="AV8" s="18"/>
      <c r="AW8" s="18"/>
      <c r="AX8" s="18"/>
      <c r="AY8" s="18"/>
    </row>
    <row r="9" spans="1:51" ht="16.2" thickBot="1">
      <c r="B9" s="5"/>
      <c r="C9" s="5"/>
      <c r="D9" s="5"/>
      <c r="E9" s="5"/>
      <c r="F9" s="5"/>
      <c r="G9" s="3"/>
      <c r="H9" s="3"/>
      <c r="I9" s="3"/>
      <c r="L9" s="3"/>
      <c r="M9" s="3">
        <v>4</v>
      </c>
      <c r="N9">
        <v>93</v>
      </c>
      <c r="O9" s="16">
        <f>(Table1[[#This Row],[Load(KN)]]*1000)/5625</f>
        <v>16.533333333333335</v>
      </c>
      <c r="P9" s="3"/>
      <c r="R9" s="3"/>
      <c r="S9" s="3">
        <v>4</v>
      </c>
      <c r="T9">
        <v>115.1</v>
      </c>
      <c r="U9" s="16">
        <f>(Table1_3[[#This Row],[Load(KN)]]*1000)/5625</f>
        <v>20.462222222222223</v>
      </c>
      <c r="V9" s="3"/>
      <c r="Z9" s="3"/>
      <c r="AA9" s="3">
        <v>4</v>
      </c>
      <c r="AB9">
        <v>42.7</v>
      </c>
      <c r="AC9" s="16">
        <f>(Table1_34[[#This Row],[Load(KN)]]*1000)/5625</f>
        <v>7.5911111111111111</v>
      </c>
      <c r="AD9" s="3"/>
      <c r="AL9" s="3"/>
      <c r="AM9" s="3"/>
      <c r="AN9" s="3">
        <v>4</v>
      </c>
      <c r="AO9">
        <v>62</v>
      </c>
      <c r="AP9" s="16">
        <f>(Table1_345[[#This Row],[Load(KN)]]*1000)/5625</f>
        <v>11.022222222222222</v>
      </c>
      <c r="AQ9" s="3"/>
      <c r="AR9" s="21"/>
      <c r="AS9" s="21"/>
      <c r="AT9" s="21"/>
      <c r="AU9" s="21"/>
      <c r="AV9" s="18"/>
      <c r="AW9" s="18"/>
      <c r="AX9" s="18"/>
      <c r="AY9" s="18"/>
    </row>
    <row r="10" spans="1:51" ht="16.2" thickBot="1">
      <c r="B10" s="4"/>
      <c r="C10" s="4"/>
      <c r="D10" s="4"/>
      <c r="E10" s="4"/>
      <c r="F10" s="4"/>
      <c r="G10" s="3"/>
      <c r="H10" s="3"/>
      <c r="I10" s="3"/>
      <c r="L10" s="3"/>
      <c r="M10" s="3">
        <v>5</v>
      </c>
      <c r="N10">
        <v>83.3</v>
      </c>
      <c r="O10" s="16">
        <f>(Table1[[#This Row],[Load(KN)]]*1000)/5625</f>
        <v>14.808888888888889</v>
      </c>
      <c r="P10" s="3"/>
      <c r="R10" s="3"/>
      <c r="S10" s="3">
        <v>5</v>
      </c>
      <c r="T10">
        <v>105.3</v>
      </c>
      <c r="U10" s="16">
        <f>(Table1_3[[#This Row],[Load(KN)]]*1000)/5625</f>
        <v>18.72</v>
      </c>
      <c r="V10" s="3"/>
      <c r="Z10" s="3"/>
      <c r="AA10" s="3">
        <v>5</v>
      </c>
      <c r="AB10">
        <v>54</v>
      </c>
      <c r="AC10" s="16">
        <f>(Table1_34[[#This Row],[Load(KN)]]*1000)/5625</f>
        <v>9.6</v>
      </c>
      <c r="AD10" s="3"/>
      <c r="AL10" s="3"/>
      <c r="AM10" s="3"/>
      <c r="AN10" s="3">
        <v>5</v>
      </c>
      <c r="AO10">
        <v>80.599999999999994</v>
      </c>
      <c r="AP10" s="16">
        <f>(Table1_345[[#This Row],[Load(KN)]]*1000)/5625</f>
        <v>14.328888888888889</v>
      </c>
      <c r="AQ10" s="3"/>
      <c r="AR10" s="22"/>
      <c r="AS10" s="22"/>
      <c r="AT10" s="22"/>
      <c r="AU10" s="22"/>
      <c r="AV10" s="18"/>
      <c r="AW10" s="18"/>
      <c r="AX10" s="18"/>
      <c r="AY10" s="18"/>
    </row>
    <row r="11" spans="1:51" ht="15.75" customHeight="1">
      <c r="B11" s="33"/>
      <c r="C11" s="5"/>
      <c r="D11" s="5"/>
      <c r="E11" s="5"/>
      <c r="F11" s="33"/>
      <c r="G11" s="3"/>
      <c r="H11" s="3"/>
      <c r="I11" s="3"/>
      <c r="L11" s="3"/>
      <c r="M11" s="3">
        <v>6</v>
      </c>
      <c r="N11">
        <v>71</v>
      </c>
      <c r="O11" s="16">
        <f>(Table1[[#This Row],[Load(KN)]]*1000)/5625</f>
        <v>12.622222222222222</v>
      </c>
      <c r="P11" s="3"/>
      <c r="R11" s="3"/>
      <c r="S11" s="3">
        <v>6</v>
      </c>
      <c r="T11">
        <v>87.3</v>
      </c>
      <c r="U11" s="16">
        <f>(Table1_3[[#This Row],[Load(KN)]]*1000)/5625</f>
        <v>15.52</v>
      </c>
      <c r="V11" s="3"/>
      <c r="Z11" s="3"/>
      <c r="AA11" s="3">
        <v>6</v>
      </c>
      <c r="AB11">
        <v>40.4</v>
      </c>
      <c r="AC11" s="16">
        <f>(Table1_34[[#This Row],[Load(KN)]]*1000)/5625</f>
        <v>7.1822222222222223</v>
      </c>
      <c r="AD11" s="3"/>
      <c r="AL11" s="3"/>
      <c r="AM11" s="3"/>
      <c r="AN11" s="3">
        <v>6</v>
      </c>
      <c r="AO11">
        <v>71.3</v>
      </c>
      <c r="AP11" s="16">
        <f>(Table1_345[[#This Row],[Load(KN)]]*1000)/5625</f>
        <v>12.675555555555556</v>
      </c>
      <c r="AQ11" s="3"/>
      <c r="AR11" s="35"/>
      <c r="AS11" s="23"/>
      <c r="AT11" s="23"/>
      <c r="AU11" s="23"/>
      <c r="AV11" s="18"/>
      <c r="AW11" s="18"/>
      <c r="AX11" s="18"/>
      <c r="AY11" s="18"/>
    </row>
    <row r="12" spans="1:51" ht="15.6">
      <c r="B12" s="33"/>
      <c r="C12" s="5"/>
      <c r="D12" s="5"/>
      <c r="E12" s="5"/>
      <c r="F12" s="33"/>
      <c r="L12" s="3"/>
      <c r="M12" s="3">
        <v>7</v>
      </c>
      <c r="N12">
        <v>92.6</v>
      </c>
      <c r="O12" s="16">
        <f>(Table1[[#This Row],[Load(KN)]]*1000)/5625</f>
        <v>16.462222222222223</v>
      </c>
      <c r="P12" s="3"/>
      <c r="R12" s="3"/>
      <c r="S12" s="3">
        <v>7</v>
      </c>
      <c r="T12">
        <v>85.5</v>
      </c>
      <c r="U12" s="16">
        <f>(Table1_3[[#This Row],[Load(KN)]]*1000)/5625</f>
        <v>15.2</v>
      </c>
      <c r="V12" s="3"/>
      <c r="Z12" s="3"/>
      <c r="AA12" s="3">
        <v>7</v>
      </c>
      <c r="AB12">
        <v>53.8</v>
      </c>
      <c r="AC12" s="16">
        <f>(Table1_34[[#This Row],[Load(KN)]]*1000)/5625</f>
        <v>9.5644444444444439</v>
      </c>
      <c r="AD12" s="3"/>
      <c r="AL12" s="3"/>
      <c r="AM12" s="3"/>
      <c r="AN12" s="3">
        <v>7</v>
      </c>
      <c r="AO12">
        <v>97.6</v>
      </c>
      <c r="AP12" s="16">
        <f>(Table1_345[[#This Row],[Load(KN)]]*1000)/5625</f>
        <v>17.351111111111113</v>
      </c>
      <c r="AQ12" s="3"/>
      <c r="AR12" s="35"/>
      <c r="AS12" s="23"/>
      <c r="AT12" s="23"/>
      <c r="AU12" s="23"/>
      <c r="AV12" s="18"/>
      <c r="AW12" s="18"/>
      <c r="AX12" s="18"/>
      <c r="AY12" s="18"/>
    </row>
    <row r="13" spans="1:51" ht="15.6">
      <c r="B13" s="33"/>
      <c r="C13" s="5" t="s">
        <v>24</v>
      </c>
      <c r="D13" s="5" t="s">
        <v>23</v>
      </c>
      <c r="E13" s="5" t="s">
        <v>9</v>
      </c>
      <c r="F13" s="33"/>
      <c r="L13" s="3"/>
      <c r="M13" s="3">
        <v>8</v>
      </c>
      <c r="N13">
        <v>83</v>
      </c>
      <c r="O13" s="16">
        <f>(Table1[[#This Row],[Load(KN)]]*1000)/5625</f>
        <v>14.755555555555556</v>
      </c>
      <c r="P13" s="3"/>
      <c r="R13" s="3"/>
      <c r="S13" s="3">
        <v>8</v>
      </c>
      <c r="T13">
        <v>69.099999999999994</v>
      </c>
      <c r="U13" s="16">
        <f>(Table1_3[[#This Row],[Load(KN)]]*1000)/5625</f>
        <v>12.284444444444444</v>
      </c>
      <c r="V13" s="3"/>
      <c r="Z13" s="3"/>
      <c r="AA13" s="3">
        <v>8</v>
      </c>
      <c r="AB13">
        <v>53</v>
      </c>
      <c r="AC13" s="16">
        <f>(Table1_34[[#This Row],[Load(KN)]]*1000)/5625</f>
        <v>9.4222222222222225</v>
      </c>
      <c r="AD13" s="3"/>
      <c r="AL13" s="3"/>
      <c r="AM13" s="3"/>
      <c r="AN13" s="3">
        <v>8</v>
      </c>
      <c r="AO13">
        <v>71.599999999999994</v>
      </c>
      <c r="AP13" s="16">
        <f>(Table1_345[[#This Row],[Load(KN)]]*1000)/5625</f>
        <v>12.728888888888889</v>
      </c>
      <c r="AQ13" s="3"/>
      <c r="AR13" s="35"/>
      <c r="AS13" s="23"/>
      <c r="AT13" s="23"/>
      <c r="AU13" s="23"/>
      <c r="AV13" s="18"/>
      <c r="AW13" s="18"/>
      <c r="AX13" s="18"/>
      <c r="AY13" s="18"/>
    </row>
    <row r="14" spans="1:51" ht="15.75" customHeight="1">
      <c r="B14" s="33"/>
      <c r="C14" s="5">
        <v>1</v>
      </c>
      <c r="D14" s="5">
        <v>90</v>
      </c>
      <c r="E14" s="5">
        <v>47</v>
      </c>
      <c r="F14" s="33"/>
      <c r="L14" s="3"/>
      <c r="M14" s="3">
        <v>9</v>
      </c>
      <c r="N14">
        <v>92.2</v>
      </c>
      <c r="O14" s="16">
        <f>(Table1[[#This Row],[Load(KN)]]*1000)/5625</f>
        <v>16.391111111111112</v>
      </c>
      <c r="P14" s="3"/>
      <c r="R14" s="3"/>
      <c r="S14" s="3">
        <v>9</v>
      </c>
      <c r="T14">
        <v>107.8</v>
      </c>
      <c r="U14" s="16">
        <f>(Table1_3[[#This Row],[Load(KN)]]*1000)/5625</f>
        <v>19.164444444444445</v>
      </c>
      <c r="V14" s="3"/>
      <c r="Z14" s="3"/>
      <c r="AA14" s="3">
        <v>9</v>
      </c>
      <c r="AB14">
        <v>54.9</v>
      </c>
      <c r="AC14" s="16">
        <f>(Table1_34[[#This Row],[Load(KN)]]*1000)/5625</f>
        <v>9.76</v>
      </c>
      <c r="AD14" s="3"/>
      <c r="AL14" s="3"/>
      <c r="AM14" s="3"/>
      <c r="AN14" s="3">
        <v>9</v>
      </c>
      <c r="AO14">
        <v>90.4</v>
      </c>
      <c r="AP14" s="16">
        <f>(Table1_345[[#This Row],[Load(KN)]]*1000)/5625</f>
        <v>16.071111111111112</v>
      </c>
      <c r="AQ14" s="3"/>
      <c r="AR14" s="33"/>
      <c r="AS14" s="5"/>
      <c r="AT14" s="5"/>
      <c r="AU14" s="5"/>
      <c r="AV14" s="18"/>
      <c r="AW14" s="18"/>
      <c r="AX14" s="18"/>
      <c r="AY14" s="18"/>
    </row>
    <row r="15" spans="1:51" ht="15.6">
      <c r="B15" s="33"/>
      <c r="C15" s="5">
        <v>2</v>
      </c>
      <c r="D15" s="5">
        <v>88.5</v>
      </c>
      <c r="E15" s="5"/>
      <c r="F15" s="33"/>
      <c r="L15" s="3" t="s">
        <v>8</v>
      </c>
      <c r="M15" s="3">
        <v>10</v>
      </c>
      <c r="N15">
        <v>69.3</v>
      </c>
      <c r="O15" s="16">
        <f>(Table1[[#This Row],[Load(KN)]]*1000)/5625</f>
        <v>12.32</v>
      </c>
      <c r="P15" s="3"/>
      <c r="R15" s="3" t="s">
        <v>8</v>
      </c>
      <c r="S15" s="3">
        <v>10</v>
      </c>
      <c r="T15">
        <v>116.6</v>
      </c>
      <c r="U15" s="16">
        <f>(Table1_3[[#This Row],[Load(KN)]]*1000)/5625</f>
        <v>20.728888888888889</v>
      </c>
      <c r="V15" s="3"/>
      <c r="Z15" s="3" t="s">
        <v>8</v>
      </c>
      <c r="AA15" s="3">
        <v>10</v>
      </c>
      <c r="AB15">
        <v>66</v>
      </c>
      <c r="AC15" s="16">
        <f>(Table1_34[[#This Row],[Load(KN)]]*1000)/5625</f>
        <v>11.733333333333333</v>
      </c>
      <c r="AD15" s="3"/>
      <c r="AL15" s="3"/>
      <c r="AM15" s="3" t="s">
        <v>8</v>
      </c>
      <c r="AN15" s="3">
        <v>10</v>
      </c>
      <c r="AO15">
        <v>119.6</v>
      </c>
      <c r="AP15" s="16">
        <f>(Table1_345[[#This Row],[Load(KN)]]*1000)/5625</f>
        <v>21.262222222222221</v>
      </c>
      <c r="AQ15" s="3"/>
      <c r="AR15" s="33"/>
      <c r="AS15" s="5"/>
      <c r="AT15" s="5"/>
      <c r="AU15" s="5"/>
      <c r="AV15" s="18"/>
      <c r="AW15" s="18"/>
      <c r="AX15" s="18"/>
      <c r="AY15" s="18"/>
    </row>
    <row r="16" spans="1:51" ht="15.6">
      <c r="B16" s="33"/>
      <c r="C16" s="5">
        <v>3</v>
      </c>
      <c r="D16" s="5">
        <v>73.099999999999994</v>
      </c>
      <c r="E16" s="5"/>
      <c r="F16" s="33"/>
      <c r="L16" s="3"/>
      <c r="M16" s="3">
        <v>11</v>
      </c>
      <c r="N16">
        <v>77</v>
      </c>
      <c r="O16" s="16">
        <f>(Table1[[#This Row],[Load(KN)]]*1000)/5625</f>
        <v>13.688888888888888</v>
      </c>
      <c r="P16" s="3"/>
      <c r="R16" s="3"/>
      <c r="S16" s="3">
        <v>11</v>
      </c>
      <c r="T16">
        <v>125.1</v>
      </c>
      <c r="U16" s="16">
        <f>(Table1_3[[#This Row],[Load(KN)]]*1000)/5625</f>
        <v>22.24</v>
      </c>
      <c r="V16" s="3"/>
      <c r="Z16" s="3"/>
      <c r="AA16" s="3">
        <v>11</v>
      </c>
      <c r="AB16">
        <v>48.4</v>
      </c>
      <c r="AC16" s="16">
        <f>(Table1_34[[#This Row],[Load(KN)]]*1000)/5625</f>
        <v>8.6044444444444448</v>
      </c>
      <c r="AD16" s="3"/>
      <c r="AL16" s="3"/>
      <c r="AM16" s="3"/>
      <c r="AN16" s="3">
        <v>11</v>
      </c>
      <c r="AO16">
        <v>132.80000000000001</v>
      </c>
      <c r="AP16" s="16">
        <f>(Table1_345[[#This Row],[Load(KN)]]*1000)/5625</f>
        <v>23.608888888888888</v>
      </c>
      <c r="AQ16" s="3"/>
      <c r="AR16" s="33"/>
      <c r="AS16" s="5"/>
      <c r="AT16" s="5"/>
      <c r="AU16" s="5"/>
      <c r="AV16" s="18"/>
      <c r="AW16" s="18"/>
      <c r="AX16" s="18"/>
      <c r="AY16" s="18"/>
    </row>
    <row r="17" spans="2:51" ht="15.75" customHeight="1">
      <c r="B17" s="33"/>
      <c r="C17" s="5">
        <v>4</v>
      </c>
      <c r="D17" s="5"/>
      <c r="E17" s="5"/>
      <c r="F17" s="33"/>
      <c r="L17" s="3"/>
      <c r="M17" s="3">
        <v>12</v>
      </c>
      <c r="N17">
        <v>80.599999999999994</v>
      </c>
      <c r="O17" s="16">
        <f>(Table1[[#This Row],[Load(KN)]]*1000)/5625</f>
        <v>14.328888888888889</v>
      </c>
      <c r="P17" s="3"/>
      <c r="R17" s="3"/>
      <c r="S17" s="3">
        <v>12</v>
      </c>
      <c r="T17">
        <v>118.9</v>
      </c>
      <c r="U17" s="16">
        <f>(Table1_3[[#This Row],[Load(KN)]]*1000)/5625</f>
        <v>21.137777777777778</v>
      </c>
      <c r="V17" s="3"/>
      <c r="Z17" s="3"/>
      <c r="AA17" s="3">
        <v>12</v>
      </c>
      <c r="AB17">
        <v>78.3</v>
      </c>
      <c r="AC17" s="16">
        <f>(Table1_34[[#This Row],[Load(KN)]]*1000)/5625</f>
        <v>13.92</v>
      </c>
      <c r="AD17" s="3"/>
      <c r="AL17" s="3"/>
      <c r="AM17" s="3"/>
      <c r="AN17" s="3">
        <v>12</v>
      </c>
      <c r="AO17">
        <v>88</v>
      </c>
      <c r="AP17" s="16">
        <f>(Table1_345[[#This Row],[Load(KN)]]*1000)/5625</f>
        <v>15.644444444444444</v>
      </c>
      <c r="AQ17" s="3"/>
      <c r="AR17" s="33"/>
      <c r="AS17" s="5"/>
      <c r="AT17" s="5"/>
      <c r="AU17" s="5"/>
      <c r="AV17" s="18"/>
      <c r="AW17" s="18"/>
      <c r="AX17" s="18"/>
      <c r="AY17" s="18"/>
    </row>
    <row r="18" spans="2:51" ht="15.6">
      <c r="B18" s="33"/>
      <c r="C18" s="5">
        <v>5</v>
      </c>
      <c r="D18" s="5"/>
      <c r="E18" s="5"/>
      <c r="F18" s="33"/>
      <c r="L18" s="3"/>
      <c r="M18" s="3">
        <v>13</v>
      </c>
      <c r="N18">
        <v>80.3</v>
      </c>
      <c r="O18" s="16">
        <f>(Table1[[#This Row],[Load(KN)]]*1000)/5625</f>
        <v>14.275555555555556</v>
      </c>
      <c r="P18" s="3"/>
      <c r="R18" s="3"/>
      <c r="S18" s="3">
        <v>13</v>
      </c>
      <c r="T18">
        <v>103.9</v>
      </c>
      <c r="U18" s="16">
        <f>(Table1_3[[#This Row],[Load(KN)]]*1000)/5625</f>
        <v>18.47111111111111</v>
      </c>
      <c r="V18" s="3"/>
      <c r="Z18" s="3"/>
      <c r="AA18" s="3">
        <v>13</v>
      </c>
      <c r="AB18">
        <v>72.3</v>
      </c>
      <c r="AC18" s="16">
        <f>(Table1_34[[#This Row],[Load(KN)]]*1000)/5625</f>
        <v>12.853333333333333</v>
      </c>
      <c r="AD18" s="3"/>
      <c r="AL18" s="3"/>
      <c r="AM18" s="3"/>
      <c r="AN18" s="3">
        <v>13</v>
      </c>
      <c r="AO18">
        <v>93.6</v>
      </c>
      <c r="AP18" s="16">
        <f>(Table1_345[[#This Row],[Load(KN)]]*1000)/5625</f>
        <v>16.64</v>
      </c>
      <c r="AQ18" s="3"/>
      <c r="AR18" s="33"/>
      <c r="AS18" s="5"/>
      <c r="AT18" s="5"/>
      <c r="AU18" s="5"/>
      <c r="AV18" s="18"/>
      <c r="AW18" s="18"/>
      <c r="AX18" s="18"/>
      <c r="AY18" s="18"/>
    </row>
    <row r="19" spans="2:51" ht="15.6">
      <c r="B19" s="33"/>
      <c r="C19" s="5">
        <v>6</v>
      </c>
      <c r="D19" s="5"/>
      <c r="E19" s="5"/>
      <c r="F19" s="33"/>
      <c r="L19" s="3"/>
      <c r="M19" s="3">
        <v>14</v>
      </c>
      <c r="N19">
        <v>74.3</v>
      </c>
      <c r="O19" s="16">
        <f>(Table1[[#This Row],[Load(KN)]]*1000)/5625</f>
        <v>13.20888888888889</v>
      </c>
      <c r="P19" s="3"/>
      <c r="R19" s="3"/>
      <c r="S19" s="3">
        <v>14</v>
      </c>
      <c r="T19">
        <v>93.4</v>
      </c>
      <c r="U19" s="16">
        <f>(Table1_3[[#This Row],[Load(KN)]]*1000)/5625</f>
        <v>16.604444444444443</v>
      </c>
      <c r="V19" s="3"/>
      <c r="Z19" s="3"/>
      <c r="AA19" s="3">
        <v>14</v>
      </c>
      <c r="AB19">
        <v>70.8</v>
      </c>
      <c r="AC19" s="16">
        <f>(Table1_34[[#This Row],[Load(KN)]]*1000)/5625</f>
        <v>12.586666666666666</v>
      </c>
      <c r="AD19" s="3"/>
      <c r="AL19" s="3"/>
      <c r="AM19" s="3"/>
      <c r="AN19" s="3">
        <v>14</v>
      </c>
      <c r="AO19">
        <v>74.900000000000006</v>
      </c>
      <c r="AP19" s="16">
        <f>(Table1_345[[#This Row],[Load(KN)]]*1000)/5625</f>
        <v>13.315555555555555</v>
      </c>
      <c r="AQ19" s="3"/>
      <c r="AR19" s="33"/>
      <c r="AS19" s="5"/>
      <c r="AT19" s="5"/>
      <c r="AU19" s="5"/>
      <c r="AV19" s="18"/>
      <c r="AW19" s="18"/>
      <c r="AX19" s="18"/>
      <c r="AY19" s="18"/>
    </row>
    <row r="20" spans="2:51" ht="15.75" customHeight="1">
      <c r="B20" s="33"/>
      <c r="C20" s="5"/>
      <c r="D20" s="5"/>
      <c r="E20" s="5"/>
      <c r="F20" s="33"/>
      <c r="L20" s="3"/>
      <c r="M20" s="3">
        <v>15</v>
      </c>
      <c r="N20">
        <v>67.7</v>
      </c>
      <c r="O20" s="16">
        <f>(Table1[[#This Row],[Load(KN)]]*1000)/5625</f>
        <v>12.035555555555556</v>
      </c>
      <c r="P20" s="3"/>
      <c r="R20" s="3"/>
      <c r="S20" s="3">
        <v>15</v>
      </c>
      <c r="T20">
        <v>101.5</v>
      </c>
      <c r="U20" s="16">
        <f>(Table1_3[[#This Row],[Load(KN)]]*1000)/5625</f>
        <v>18.044444444444444</v>
      </c>
      <c r="V20" s="3"/>
      <c r="Z20" s="3"/>
      <c r="AA20" s="3">
        <v>15</v>
      </c>
      <c r="AB20">
        <v>50.4</v>
      </c>
      <c r="AC20" s="16">
        <f>(Table1_34[[#This Row],[Load(KN)]]*1000)/5625</f>
        <v>8.9600000000000009</v>
      </c>
      <c r="AD20" s="3"/>
      <c r="AL20" s="3"/>
      <c r="AM20" s="3"/>
      <c r="AN20" s="3">
        <v>15</v>
      </c>
      <c r="AO20">
        <v>50.3</v>
      </c>
      <c r="AP20" s="16">
        <f>(Table1_345[[#This Row],[Load(KN)]]*1000)/5625</f>
        <v>8.9422222222222221</v>
      </c>
      <c r="AQ20" s="3"/>
      <c r="AR20" s="33"/>
      <c r="AS20" s="5"/>
      <c r="AT20" s="5"/>
      <c r="AU20" s="5"/>
      <c r="AV20" s="18"/>
      <c r="AW20" s="18"/>
      <c r="AX20" s="18"/>
      <c r="AY20" s="18"/>
    </row>
    <row r="21" spans="2:51" ht="15.6">
      <c r="B21" s="33"/>
      <c r="C21" s="5"/>
      <c r="D21" s="5"/>
      <c r="E21" s="5"/>
      <c r="F21" s="33"/>
      <c r="L21" s="3"/>
      <c r="M21" s="3">
        <v>16</v>
      </c>
      <c r="N21">
        <v>109.8</v>
      </c>
      <c r="O21" s="16">
        <f>(Table1[[#This Row],[Load(KN)]]*1000)/5625</f>
        <v>19.52</v>
      </c>
      <c r="P21" s="3"/>
      <c r="R21" s="3"/>
      <c r="S21" s="3">
        <v>16</v>
      </c>
      <c r="T21">
        <v>96.2</v>
      </c>
      <c r="U21" s="16">
        <f>(Table1_3[[#This Row],[Load(KN)]]*1000)/5625</f>
        <v>17.102222222222224</v>
      </c>
      <c r="V21" s="3"/>
      <c r="Z21" s="3"/>
      <c r="AA21" s="3">
        <v>16</v>
      </c>
      <c r="AB21">
        <v>56.7</v>
      </c>
      <c r="AC21" s="16">
        <f>(Table1_34[[#This Row],[Load(KN)]]*1000)/5625</f>
        <v>10.08</v>
      </c>
      <c r="AD21" s="3"/>
      <c r="AL21" s="3"/>
      <c r="AM21" s="3"/>
      <c r="AN21" s="3">
        <v>16</v>
      </c>
      <c r="AO21">
        <v>86.4</v>
      </c>
      <c r="AP21" s="16">
        <f>(Table1_345[[#This Row],[Load(KN)]]*1000)/5625</f>
        <v>15.36</v>
      </c>
      <c r="AQ21" s="3"/>
      <c r="AR21" s="33"/>
      <c r="AS21" s="5"/>
      <c r="AT21" s="5"/>
      <c r="AU21" s="5"/>
      <c r="AV21" s="18"/>
      <c r="AW21" s="18"/>
      <c r="AX21" s="18"/>
      <c r="AY21" s="18"/>
    </row>
    <row r="22" spans="2:51" ht="15.6">
      <c r="B22" s="33"/>
      <c r="C22" s="5"/>
      <c r="D22" s="5"/>
      <c r="E22" s="5"/>
      <c r="F22" s="33"/>
      <c r="L22" s="3"/>
      <c r="M22" s="3">
        <v>17</v>
      </c>
      <c r="N22">
        <v>93.6</v>
      </c>
      <c r="O22" s="16">
        <f>(Table1[[#This Row],[Load(KN)]]*1000)/5625</f>
        <v>16.64</v>
      </c>
      <c r="P22" s="3"/>
      <c r="R22" s="3"/>
      <c r="S22" s="3">
        <v>17</v>
      </c>
      <c r="T22">
        <v>78.900000000000006</v>
      </c>
      <c r="U22" s="16">
        <f>(Table1_3[[#This Row],[Load(KN)]]*1000)/5625</f>
        <v>14.026666666666667</v>
      </c>
      <c r="V22" s="3"/>
      <c r="Z22" s="3"/>
      <c r="AA22" s="3">
        <v>17</v>
      </c>
      <c r="AB22">
        <v>72.099999999999994</v>
      </c>
      <c r="AC22" s="16">
        <f>(Table1_34[[#This Row],[Load(KN)]]*1000)/5625</f>
        <v>12.817777777777778</v>
      </c>
      <c r="AD22" s="3"/>
      <c r="AL22" s="3"/>
      <c r="AM22" s="3"/>
      <c r="AN22" s="3">
        <v>17</v>
      </c>
      <c r="AO22">
        <v>88.6</v>
      </c>
      <c r="AP22" s="16">
        <f>(Table1_345[[#This Row],[Load(KN)]]*1000)/5625</f>
        <v>15.751111111111111</v>
      </c>
      <c r="AQ22" s="3"/>
      <c r="AR22" s="33"/>
      <c r="AS22" s="5"/>
      <c r="AT22" s="5"/>
      <c r="AU22" s="5"/>
      <c r="AV22" s="18"/>
      <c r="AW22" s="18"/>
      <c r="AX22" s="18"/>
      <c r="AY22" s="18"/>
    </row>
    <row r="23" spans="2:51" ht="15.75" customHeight="1">
      <c r="B23" s="33"/>
      <c r="C23" s="5"/>
      <c r="D23" s="5"/>
      <c r="E23" s="5"/>
      <c r="F23" s="33"/>
      <c r="L23" s="3"/>
      <c r="M23" s="3">
        <v>18</v>
      </c>
      <c r="N23">
        <v>73.3</v>
      </c>
      <c r="O23" s="16">
        <f>(Table1[[#This Row],[Load(KN)]]*1000)/5625</f>
        <v>13.031111111111111</v>
      </c>
      <c r="P23" s="3"/>
      <c r="R23" s="3"/>
      <c r="S23" s="3">
        <v>18</v>
      </c>
      <c r="T23">
        <v>57.7</v>
      </c>
      <c r="U23" s="16">
        <f>(Table1_3[[#This Row],[Load(KN)]]*1000)/5625</f>
        <v>10.257777777777777</v>
      </c>
      <c r="V23" s="3"/>
      <c r="Z23" s="3"/>
      <c r="AA23" s="3">
        <v>18</v>
      </c>
      <c r="AB23">
        <v>63.7</v>
      </c>
      <c r="AC23" s="16">
        <f>(Table1_34[[#This Row],[Load(KN)]]*1000)/5625</f>
        <v>11.324444444444444</v>
      </c>
      <c r="AD23" s="3"/>
      <c r="AL23" s="3"/>
      <c r="AM23" s="3"/>
      <c r="AN23" s="3">
        <v>18</v>
      </c>
      <c r="AO23">
        <v>61.4</v>
      </c>
      <c r="AP23" s="16">
        <f>(Table1_345[[#This Row],[Load(KN)]]*1000)/5625</f>
        <v>10.915555555555555</v>
      </c>
      <c r="AQ23" s="3"/>
      <c r="AR23" s="33"/>
      <c r="AS23" s="5"/>
      <c r="AT23" s="5"/>
      <c r="AU23" s="5"/>
      <c r="AV23" s="18"/>
      <c r="AW23" s="18"/>
      <c r="AX23" s="18"/>
      <c r="AY23" s="18"/>
    </row>
    <row r="24" spans="2:51" ht="15.6">
      <c r="B24" s="33"/>
      <c r="C24" s="5"/>
      <c r="D24" s="5"/>
      <c r="E24" s="5"/>
      <c r="F24" s="33"/>
      <c r="L24" s="3"/>
      <c r="M24" s="3">
        <v>19</v>
      </c>
      <c r="N24">
        <v>80.7</v>
      </c>
      <c r="O24" s="16">
        <f>(Table1[[#This Row],[Load(KN)]]*1000)/5625</f>
        <v>14.346666666666666</v>
      </c>
      <c r="P24" s="3"/>
      <c r="R24" s="3"/>
      <c r="S24" s="3">
        <v>19</v>
      </c>
      <c r="T24">
        <v>61</v>
      </c>
      <c r="U24" s="16">
        <f>(Table1_3[[#This Row],[Load(KN)]]*1000)/5625</f>
        <v>10.844444444444445</v>
      </c>
      <c r="V24" s="3"/>
      <c r="Z24" s="3"/>
      <c r="AA24" s="3">
        <v>19</v>
      </c>
      <c r="AB24">
        <v>42.3</v>
      </c>
      <c r="AC24" s="16">
        <f>(Table1_34[[#This Row],[Load(KN)]]*1000)/5625</f>
        <v>7.52</v>
      </c>
      <c r="AD24" s="3"/>
      <c r="AL24" s="3"/>
      <c r="AM24" s="3"/>
      <c r="AN24" s="3">
        <v>19</v>
      </c>
      <c r="AO24">
        <v>84.6</v>
      </c>
      <c r="AP24" s="16">
        <f>(Table1_345[[#This Row],[Load(KN)]]*1000)/5625</f>
        <v>15.04</v>
      </c>
      <c r="AQ24" s="3"/>
      <c r="AR24" s="33"/>
      <c r="AS24" s="5"/>
      <c r="AT24" s="5"/>
      <c r="AU24" s="5"/>
      <c r="AV24" s="18"/>
      <c r="AW24" s="18"/>
      <c r="AX24" s="18"/>
      <c r="AY24" s="18"/>
    </row>
    <row r="25" spans="2:51" ht="15.6">
      <c r="B25" s="33"/>
      <c r="C25" s="5"/>
      <c r="D25" s="5"/>
      <c r="E25" s="5"/>
      <c r="F25" s="33"/>
      <c r="L25" s="3"/>
      <c r="M25" s="3">
        <v>20</v>
      </c>
      <c r="N25">
        <v>78.599999999999994</v>
      </c>
      <c r="O25" s="16">
        <f>(Table1[[#This Row],[Load(KN)]]*1000)/5625</f>
        <v>13.973333333333333</v>
      </c>
      <c r="P25" s="3"/>
      <c r="R25" s="3"/>
      <c r="S25" s="3">
        <v>20</v>
      </c>
      <c r="T25">
        <v>160.4</v>
      </c>
      <c r="U25" s="16">
        <f>(Table1_3[[#This Row],[Load(KN)]]*1000)/5625</f>
        <v>28.515555555555554</v>
      </c>
      <c r="V25" s="3"/>
      <c r="Z25" s="3"/>
      <c r="AA25" s="3">
        <v>20</v>
      </c>
      <c r="AB25">
        <v>83.9</v>
      </c>
      <c r="AC25" s="16">
        <f>(Table1_34[[#This Row],[Load(KN)]]*1000)/5625</f>
        <v>14.915555555555555</v>
      </c>
      <c r="AD25" s="3"/>
      <c r="AL25" s="3"/>
      <c r="AM25" s="3"/>
      <c r="AN25" s="3">
        <v>20</v>
      </c>
      <c r="AO25">
        <v>88.8</v>
      </c>
      <c r="AP25" s="16">
        <f>(Table1_345[[#This Row],[Load(KN)]]*1000)/5625</f>
        <v>15.786666666666667</v>
      </c>
      <c r="AQ25" s="3"/>
      <c r="AR25" s="33"/>
      <c r="AS25" s="5"/>
      <c r="AT25" s="5"/>
      <c r="AU25" s="5"/>
      <c r="AV25" s="18"/>
      <c r="AW25" s="18"/>
      <c r="AX25" s="18"/>
      <c r="AY25" s="18"/>
    </row>
    <row r="26" spans="2:51" ht="15.75" customHeight="1">
      <c r="B26" s="33"/>
      <c r="C26" s="5"/>
      <c r="D26" s="5"/>
      <c r="E26" s="5"/>
      <c r="F26" s="33"/>
      <c r="L26" s="3"/>
      <c r="M26" s="3">
        <v>1</v>
      </c>
      <c r="N26" s="3">
        <v>47.5</v>
      </c>
      <c r="O26" s="16">
        <f>(Table1[[#This Row],[Load(KN)]]*1000)/5625</f>
        <v>8.4444444444444446</v>
      </c>
      <c r="P26" s="3"/>
      <c r="R26" s="3"/>
      <c r="S26" s="5">
        <v>1</v>
      </c>
      <c r="T26" s="5">
        <v>75.400000000000006</v>
      </c>
      <c r="U26" s="16">
        <f>(Table1_3[[#This Row],[Load(KN)]]*1000)/5625</f>
        <v>13.404444444444444</v>
      </c>
      <c r="V26" s="5"/>
      <c r="Z26" s="3"/>
      <c r="AA26" s="3">
        <v>1</v>
      </c>
      <c r="AB26" s="5">
        <v>90.9</v>
      </c>
      <c r="AC26" s="16">
        <f>(Table1_34[[#This Row],[Load(KN)]]*1000)/5625</f>
        <v>16.16</v>
      </c>
      <c r="AD26" s="19"/>
      <c r="AL26" s="3"/>
      <c r="AM26" s="3"/>
      <c r="AN26" s="3">
        <v>1</v>
      </c>
      <c r="AO26">
        <v>88.8</v>
      </c>
      <c r="AP26" s="16">
        <f>(Table1_345[[#This Row],[Load(KN)]]*1000)/5625</f>
        <v>15.786666666666667</v>
      </c>
      <c r="AQ26" s="3"/>
      <c r="AR26" s="33"/>
      <c r="AS26" s="5"/>
      <c r="AT26" s="5"/>
      <c r="AU26" s="5"/>
      <c r="AV26" s="18"/>
      <c r="AW26" s="18"/>
      <c r="AX26" s="18"/>
      <c r="AY26" s="18"/>
    </row>
    <row r="27" spans="2:51" ht="15.6">
      <c r="B27" s="33"/>
      <c r="C27" s="5"/>
      <c r="D27" s="5"/>
      <c r="E27" s="5"/>
      <c r="F27" s="33"/>
      <c r="L27" s="3"/>
      <c r="M27" s="3">
        <v>2</v>
      </c>
      <c r="N27" s="3">
        <v>77.2</v>
      </c>
      <c r="O27" s="16">
        <f>(Table1[[#This Row],[Load(KN)]]*1000)/5625</f>
        <v>13.724444444444444</v>
      </c>
      <c r="P27" s="3"/>
      <c r="R27" s="3"/>
      <c r="S27" s="5">
        <v>2</v>
      </c>
      <c r="T27" s="5">
        <v>91.8</v>
      </c>
      <c r="U27" s="16">
        <f>(Table1_3[[#This Row],[Load(KN)]]*1000)/5625</f>
        <v>16.32</v>
      </c>
      <c r="V27" s="5"/>
      <c r="Z27" s="3"/>
      <c r="AA27" s="3">
        <v>2</v>
      </c>
      <c r="AB27" s="5">
        <v>83.9</v>
      </c>
      <c r="AC27" s="16">
        <f>(Table1_34[[#This Row],[Load(KN)]]*1000)/5625</f>
        <v>14.915555555555555</v>
      </c>
      <c r="AD27" s="3"/>
      <c r="AL27" s="3"/>
      <c r="AM27" s="3"/>
      <c r="AN27" s="3">
        <v>2</v>
      </c>
      <c r="AO27">
        <v>78.3</v>
      </c>
      <c r="AP27" s="16">
        <f>(Table1_345[[#This Row],[Load(KN)]]*1000)/5625</f>
        <v>13.92</v>
      </c>
      <c r="AQ27" s="3"/>
      <c r="AR27" s="33"/>
      <c r="AS27" s="5"/>
      <c r="AT27" s="5"/>
      <c r="AU27" s="5"/>
      <c r="AV27" s="18"/>
      <c r="AW27" s="18"/>
      <c r="AX27" s="18"/>
      <c r="AY27" s="18"/>
    </row>
    <row r="28" spans="2:51" ht="15.6">
      <c r="B28" s="33"/>
      <c r="C28" s="5"/>
      <c r="D28" s="5"/>
      <c r="E28" s="5"/>
      <c r="F28" s="33"/>
      <c r="L28" s="3"/>
      <c r="M28" s="3">
        <v>3</v>
      </c>
      <c r="N28" s="3">
        <v>52.9</v>
      </c>
      <c r="O28" s="16">
        <f>(Table1[[#This Row],[Load(KN)]]*1000)/5625</f>
        <v>9.4044444444444437</v>
      </c>
      <c r="P28" s="3"/>
      <c r="R28" s="3"/>
      <c r="S28" s="5">
        <v>3</v>
      </c>
      <c r="T28" s="5">
        <v>80.099999999999994</v>
      </c>
      <c r="U28" s="16">
        <f>(Table1_3[[#This Row],[Load(KN)]]*1000)/5625</f>
        <v>14.24</v>
      </c>
      <c r="V28" s="5"/>
      <c r="Z28" s="3"/>
      <c r="AA28" s="3">
        <v>3</v>
      </c>
      <c r="AB28" s="5">
        <v>81.3</v>
      </c>
      <c r="AC28" s="16">
        <f>(Table1_34[[#This Row],[Load(KN)]]*1000)/5625</f>
        <v>14.453333333333333</v>
      </c>
      <c r="AD28" s="3"/>
      <c r="AL28" s="3"/>
      <c r="AM28" s="3"/>
      <c r="AN28" s="3">
        <v>3</v>
      </c>
      <c r="AO28">
        <v>81.2</v>
      </c>
      <c r="AP28" s="16">
        <f>(Table1_345[[#This Row],[Load(KN)]]*1000)/5625</f>
        <v>14.435555555555556</v>
      </c>
      <c r="AQ28" s="3"/>
      <c r="AR28" s="33"/>
      <c r="AS28" s="5"/>
      <c r="AT28" s="5"/>
      <c r="AU28" s="5"/>
      <c r="AV28" s="18"/>
      <c r="AW28" s="18"/>
      <c r="AX28" s="18"/>
      <c r="AY28" s="18"/>
    </row>
    <row r="29" spans="2:51" ht="15.6">
      <c r="B29" s="33"/>
      <c r="C29" s="5"/>
      <c r="D29" s="5"/>
      <c r="E29" s="5"/>
      <c r="F29" s="33"/>
      <c r="L29" s="3"/>
      <c r="M29" s="3">
        <v>4</v>
      </c>
      <c r="N29">
        <v>51.6</v>
      </c>
      <c r="O29" s="16">
        <f>(Table1[[#This Row],[Load(KN)]]*1000)/5625</f>
        <v>9.1733333333333338</v>
      </c>
      <c r="P29" s="3"/>
      <c r="R29" s="3"/>
      <c r="S29" s="3">
        <v>4</v>
      </c>
      <c r="T29">
        <v>85.4</v>
      </c>
      <c r="U29" s="16">
        <f>(Table1_3[[#This Row],[Load(KN)]]*1000)/5625</f>
        <v>15.182222222222222</v>
      </c>
      <c r="V29" s="3">
        <v>14.87</v>
      </c>
      <c r="Z29" s="3"/>
      <c r="AA29" s="3">
        <v>4</v>
      </c>
      <c r="AB29">
        <v>56.4</v>
      </c>
      <c r="AC29" s="16">
        <f>(Table1_34[[#This Row],[Load(KN)]]*1000)/5625</f>
        <v>10.026666666666667</v>
      </c>
      <c r="AD29" s="3">
        <v>11.56</v>
      </c>
      <c r="AL29" s="3"/>
      <c r="AM29" s="3"/>
      <c r="AN29" s="3">
        <v>4</v>
      </c>
      <c r="AO29">
        <v>33</v>
      </c>
      <c r="AP29" s="16">
        <f>(Table1_345[[#This Row],[Load(KN)]]*1000)/5625</f>
        <v>5.8666666666666663</v>
      </c>
      <c r="AQ29" s="3"/>
      <c r="AR29" s="33"/>
      <c r="AS29" s="5"/>
      <c r="AT29" s="5"/>
      <c r="AU29" s="5"/>
      <c r="AV29" s="18"/>
      <c r="AW29" s="18"/>
      <c r="AX29" s="18"/>
      <c r="AY29" s="18"/>
    </row>
    <row r="30" spans="2:51" ht="15.6">
      <c r="B30" s="33"/>
      <c r="C30" s="5"/>
      <c r="D30" s="5"/>
      <c r="E30" s="5"/>
      <c r="F30" s="33"/>
      <c r="L30" s="3"/>
      <c r="M30" s="3">
        <v>5</v>
      </c>
      <c r="N30">
        <v>56.6</v>
      </c>
      <c r="O30" s="16">
        <f>(Table1[[#This Row],[Load(KN)]]*1000)/5625</f>
        <v>10.062222222222223</v>
      </c>
      <c r="P30" s="3"/>
      <c r="R30" s="3"/>
      <c r="S30" s="3">
        <v>5</v>
      </c>
      <c r="T30">
        <v>90.6</v>
      </c>
      <c r="U30" s="16">
        <f>(Table1_3[[#This Row],[Load(KN)]]*1000)/5625</f>
        <v>16.106666666666666</v>
      </c>
      <c r="V30" s="3"/>
      <c r="Z30" s="3"/>
      <c r="AA30" s="3">
        <v>5</v>
      </c>
      <c r="AB30">
        <v>53</v>
      </c>
      <c r="AC30" s="16">
        <f>(Table1_34[[#This Row],[Load(KN)]]*1000)/5625</f>
        <v>9.4222222222222225</v>
      </c>
      <c r="AD30" s="3"/>
      <c r="AL30" s="3"/>
      <c r="AM30" s="3"/>
      <c r="AN30" s="3">
        <v>5</v>
      </c>
      <c r="AO30">
        <v>66.900000000000006</v>
      </c>
      <c r="AP30" s="16">
        <f>(Table1_345[[#This Row],[Load(KN)]]*1000)/5625</f>
        <v>11.893333333333333</v>
      </c>
      <c r="AQ30" s="3">
        <v>12.54</v>
      </c>
      <c r="AR30" s="33"/>
      <c r="AS30" s="24"/>
      <c r="AT30" s="5"/>
      <c r="AU30" s="5"/>
      <c r="AV30" s="18"/>
      <c r="AW30" s="18"/>
      <c r="AX30" s="18"/>
      <c r="AY30" s="18"/>
    </row>
    <row r="31" spans="2:51" ht="15.6">
      <c r="B31" s="33"/>
      <c r="C31" s="5"/>
      <c r="D31" s="5"/>
      <c r="E31" s="5"/>
      <c r="F31" s="33"/>
      <c r="L31" s="3"/>
      <c r="M31" s="3">
        <v>6</v>
      </c>
      <c r="N31">
        <v>52.3</v>
      </c>
      <c r="O31" s="16">
        <f>(Table1[[#This Row],[Load(KN)]]*1000)/5625</f>
        <v>9.2977777777777781</v>
      </c>
      <c r="P31" s="3"/>
      <c r="R31" s="3"/>
      <c r="S31" s="3">
        <v>6</v>
      </c>
      <c r="T31">
        <v>89.4</v>
      </c>
      <c r="U31" s="16">
        <f>(Table1_3[[#This Row],[Load(KN)]]*1000)/5625</f>
        <v>15.893333333333333</v>
      </c>
      <c r="V31" s="3"/>
      <c r="X31" s="20"/>
      <c r="Z31" s="3"/>
      <c r="AA31" s="3">
        <v>6</v>
      </c>
      <c r="AB31">
        <v>58.9</v>
      </c>
      <c r="AC31" s="16">
        <f>(Table1_34[[#This Row],[Load(KN)]]*1000)/5625</f>
        <v>10.471111111111112</v>
      </c>
      <c r="AD31" s="3"/>
      <c r="AL31" s="3"/>
      <c r="AM31" s="3"/>
      <c r="AN31" s="3">
        <v>6</v>
      </c>
      <c r="AO31">
        <v>72.400000000000006</v>
      </c>
      <c r="AP31" s="16">
        <f>(Table1_345[[#This Row],[Load(KN)]]*1000)/5625</f>
        <v>12.871111111111111</v>
      </c>
      <c r="AQ31" s="3"/>
      <c r="AR31" s="33"/>
      <c r="AS31" s="5"/>
      <c r="AT31" s="5"/>
      <c r="AU31" s="5"/>
      <c r="AV31" s="18"/>
      <c r="AW31" s="18"/>
      <c r="AX31" s="18"/>
      <c r="AY31" s="18"/>
    </row>
    <row r="32" spans="2:51" ht="15.6">
      <c r="B32" s="33"/>
      <c r="C32" s="5"/>
      <c r="D32" s="5"/>
      <c r="E32" s="5"/>
      <c r="F32" s="33"/>
      <c r="I32" s="20"/>
      <c r="M32" s="8">
        <v>7</v>
      </c>
      <c r="N32">
        <v>64.2</v>
      </c>
      <c r="O32" s="16">
        <f>(Table1[[#This Row],[Load(KN)]]*1000)/5625</f>
        <v>11.413333333333334</v>
      </c>
      <c r="S32" s="8">
        <v>7</v>
      </c>
      <c r="T32">
        <v>80.900000000000006</v>
      </c>
      <c r="U32" s="16">
        <f>(Table1_3[[#This Row],[Load(KN)]]*1000)/5625</f>
        <v>14.382222222222222</v>
      </c>
      <c r="AA32" s="8">
        <v>7</v>
      </c>
      <c r="AB32">
        <v>56.7</v>
      </c>
      <c r="AC32" s="16">
        <f>(Table1_34[[#This Row],[Load(KN)]]*1000)/5625</f>
        <v>10.08</v>
      </c>
      <c r="AN32" s="8">
        <v>7</v>
      </c>
      <c r="AO32">
        <v>65</v>
      </c>
      <c r="AP32" s="16">
        <f>(Table1_345[[#This Row],[Load(KN)]]*1000)/5625</f>
        <v>11.555555555555555</v>
      </c>
      <c r="AR32" s="33"/>
      <c r="AS32" s="5"/>
      <c r="AT32" s="5"/>
      <c r="AU32" s="5"/>
      <c r="AV32" s="18"/>
      <c r="AW32" s="18"/>
      <c r="AX32" s="18"/>
      <c r="AY32" s="18"/>
    </row>
    <row r="33" spans="2:51" ht="15.6">
      <c r="B33" s="33"/>
      <c r="C33" s="5"/>
      <c r="D33" s="5"/>
      <c r="E33" s="5"/>
      <c r="F33" s="33"/>
      <c r="M33" s="8">
        <v>8</v>
      </c>
      <c r="N33">
        <v>68.599999999999994</v>
      </c>
      <c r="O33" s="16">
        <f>(Table1[[#This Row],[Load(KN)]]*1000)/5625</f>
        <v>12.195555555555556</v>
      </c>
      <c r="P33">
        <v>10.32</v>
      </c>
      <c r="S33" s="8">
        <v>8</v>
      </c>
      <c r="T33">
        <v>90.3</v>
      </c>
      <c r="U33" s="16">
        <f>(Table1_3[[#This Row],[Load(KN)]]*1000)/5625</f>
        <v>16.053333333333335</v>
      </c>
      <c r="AA33" s="8">
        <v>8</v>
      </c>
      <c r="AB33">
        <v>63.9</v>
      </c>
      <c r="AC33" s="16">
        <f>(Table1_34[[#This Row],[Load(KN)]]*1000)/5625</f>
        <v>11.36</v>
      </c>
      <c r="AF33" s="20"/>
      <c r="AN33" s="8">
        <v>8</v>
      </c>
      <c r="AO33">
        <v>59.8</v>
      </c>
      <c r="AP33" s="16">
        <f>(Table1_345[[#This Row],[Load(KN)]]*1000)/5625</f>
        <v>10.63111111111111</v>
      </c>
      <c r="AR33" s="33"/>
      <c r="AS33" s="5"/>
      <c r="AT33" s="5"/>
      <c r="AU33" s="5"/>
      <c r="AV33" s="18"/>
      <c r="AW33" s="18"/>
      <c r="AX33" s="18"/>
      <c r="AY33" s="18"/>
    </row>
    <row r="34" spans="2:51" ht="15.6">
      <c r="B34" s="33"/>
      <c r="C34" s="5"/>
      <c r="D34" s="5"/>
      <c r="E34" s="5"/>
      <c r="F34" s="33"/>
      <c r="M34" s="8">
        <v>9</v>
      </c>
      <c r="N34">
        <v>68.900000000000006</v>
      </c>
      <c r="O34" s="16">
        <f>(Table1[[#This Row],[Load(KN)]]*1000)/5625</f>
        <v>12.248888888888889</v>
      </c>
      <c r="S34" s="8">
        <v>9</v>
      </c>
      <c r="T34">
        <v>89.1</v>
      </c>
      <c r="U34" s="16">
        <f>(Table1_3[[#This Row],[Load(KN)]]*1000)/5625</f>
        <v>15.84</v>
      </c>
      <c r="AA34" s="8">
        <v>9</v>
      </c>
      <c r="AB34">
        <v>66.5</v>
      </c>
      <c r="AC34" s="16">
        <f>(Table1_34[[#This Row],[Load(KN)]]*1000)/5625</f>
        <v>11.822222222222223</v>
      </c>
      <c r="AN34" s="8">
        <v>9</v>
      </c>
      <c r="AO34">
        <v>92.1</v>
      </c>
      <c r="AP34" s="16">
        <f>(Table1_345[[#This Row],[Load(KN)]]*1000)/5625</f>
        <v>16.373333333333335</v>
      </c>
      <c r="AR34" s="33"/>
      <c r="AS34" s="5"/>
      <c r="AT34" s="5"/>
      <c r="AU34" s="5"/>
      <c r="AV34" s="18"/>
      <c r="AW34" s="18"/>
      <c r="AX34" s="18"/>
      <c r="AY34" s="18"/>
    </row>
    <row r="35" spans="2:51" ht="15.6">
      <c r="B35" s="33"/>
      <c r="C35" s="5"/>
      <c r="D35" s="5"/>
      <c r="E35" s="5"/>
      <c r="F35" s="33"/>
      <c r="L35" t="s">
        <v>9</v>
      </c>
      <c r="M35" s="8">
        <v>10</v>
      </c>
      <c r="N35">
        <v>43.2</v>
      </c>
      <c r="O35" s="16">
        <f>(Table1[[#This Row],[Load(KN)]]*1000)/5625</f>
        <v>7.68</v>
      </c>
      <c r="R35" t="s">
        <v>9</v>
      </c>
      <c r="S35" s="8">
        <v>10</v>
      </c>
      <c r="T35">
        <v>92.1</v>
      </c>
      <c r="U35" s="16">
        <f>(Table1_3[[#This Row],[Load(KN)]]*1000)/5625</f>
        <v>16.373333333333335</v>
      </c>
      <c r="Z35" t="s">
        <v>9</v>
      </c>
      <c r="AA35" s="8">
        <v>10</v>
      </c>
      <c r="AB35">
        <v>76.900000000000006</v>
      </c>
      <c r="AC35" s="16">
        <f>(Table1_34[[#This Row],[Load(KN)]]*1000)/5625</f>
        <v>13.671111111111111</v>
      </c>
      <c r="AL35" s="10"/>
      <c r="AM35" t="s">
        <v>9</v>
      </c>
      <c r="AN35" s="8">
        <v>10</v>
      </c>
      <c r="AO35">
        <v>56.8</v>
      </c>
      <c r="AP35" s="16">
        <f>(Table1_345[[#This Row],[Load(KN)]]*1000)/5625</f>
        <v>10.097777777777777</v>
      </c>
      <c r="AR35" s="33"/>
      <c r="AS35" s="5"/>
      <c r="AT35" s="5"/>
      <c r="AU35" s="5"/>
      <c r="AV35" s="18"/>
      <c r="AW35" s="18"/>
      <c r="AX35" s="18"/>
      <c r="AY35" s="18"/>
    </row>
    <row r="36" spans="2:51" ht="16.2" thickBot="1">
      <c r="B36" s="33"/>
      <c r="C36" s="5"/>
      <c r="D36" s="5"/>
      <c r="E36" s="5"/>
      <c r="F36" s="33"/>
      <c r="G36" s="6"/>
      <c r="H36" s="6"/>
      <c r="I36" s="9"/>
      <c r="M36" s="8">
        <v>11</v>
      </c>
      <c r="N36">
        <v>81.400000000000006</v>
      </c>
      <c r="O36" s="16">
        <f>(Table1[[#This Row],[Load(KN)]]*1000)/5625</f>
        <v>14.471111111111112</v>
      </c>
      <c r="S36" s="8">
        <v>11</v>
      </c>
      <c r="T36">
        <v>86.6</v>
      </c>
      <c r="U36" s="16">
        <f>(Table1_3[[#This Row],[Load(KN)]]*1000)/5625</f>
        <v>15.395555555555555</v>
      </c>
      <c r="AA36" s="8">
        <v>11</v>
      </c>
      <c r="AB36">
        <v>78.8</v>
      </c>
      <c r="AC36" s="16">
        <f>(Table1_34[[#This Row],[Load(KN)]]*1000)/5625</f>
        <v>14.008888888888889</v>
      </c>
      <c r="AN36" s="8">
        <v>11</v>
      </c>
      <c r="AO36">
        <v>79.5</v>
      </c>
      <c r="AP36" s="16">
        <f>(Table1_345[[#This Row],[Load(KN)]]*1000)/5625</f>
        <v>14.133333333333333</v>
      </c>
      <c r="AR36" s="33"/>
      <c r="AS36" s="5"/>
      <c r="AT36" s="5"/>
      <c r="AU36" s="5"/>
      <c r="AV36" s="18"/>
      <c r="AW36" s="18"/>
      <c r="AX36" s="18"/>
      <c r="AY36" s="18"/>
    </row>
    <row r="37" spans="2:51" ht="16.2" thickBot="1">
      <c r="B37" s="33"/>
      <c r="C37" s="7"/>
      <c r="D37" s="7"/>
      <c r="E37" s="7"/>
      <c r="F37" s="33"/>
      <c r="M37" s="8">
        <v>12</v>
      </c>
      <c r="N37">
        <v>59</v>
      </c>
      <c r="O37" s="16">
        <f>(Table1[[#This Row],[Load(KN)]]*1000)/5625</f>
        <v>10.488888888888889</v>
      </c>
      <c r="S37" s="8">
        <v>12</v>
      </c>
      <c r="T37">
        <v>82.2</v>
      </c>
      <c r="U37" s="16">
        <f>(Table1_3[[#This Row],[Load(KN)]]*1000)/5625</f>
        <v>14.613333333333333</v>
      </c>
      <c r="AA37" s="8">
        <v>12</v>
      </c>
      <c r="AB37">
        <v>62.5</v>
      </c>
      <c r="AC37" s="16">
        <f>(Table1_34[[#This Row],[Load(KN)]]*1000)/5625</f>
        <v>11.111111111111111</v>
      </c>
      <c r="AN37" s="8">
        <v>12</v>
      </c>
      <c r="AO37">
        <v>74</v>
      </c>
      <c r="AP37" s="16">
        <f>(Table1_345[[#This Row],[Load(KN)]]*1000)/5625</f>
        <v>13.155555555555555</v>
      </c>
      <c r="AR37" s="33"/>
      <c r="AS37" s="7"/>
      <c r="AT37" s="7"/>
      <c r="AU37" s="7"/>
      <c r="AV37" s="18"/>
      <c r="AW37" s="18"/>
      <c r="AX37" s="18"/>
      <c r="AY37" s="18"/>
    </row>
    <row r="38" spans="2:51" ht="15.6">
      <c r="M38" s="8">
        <v>13</v>
      </c>
      <c r="N38">
        <v>64.599999999999994</v>
      </c>
      <c r="O38" s="16">
        <f>(Table1[[#This Row],[Load(KN)]]*1000)/5625</f>
        <v>11.484444444444444</v>
      </c>
      <c r="S38" s="8">
        <v>13</v>
      </c>
      <c r="T38">
        <v>86.5</v>
      </c>
      <c r="U38" s="16">
        <f>(Table1_3[[#This Row],[Load(KN)]]*1000)/5625</f>
        <v>15.377777777777778</v>
      </c>
      <c r="AA38" s="8">
        <v>13</v>
      </c>
      <c r="AB38">
        <v>56.6</v>
      </c>
      <c r="AC38" s="16">
        <f>(Table1_34[[#This Row],[Load(KN)]]*1000)/5625</f>
        <v>10.062222222222223</v>
      </c>
      <c r="AN38" s="8">
        <v>13</v>
      </c>
      <c r="AO38">
        <v>57.7</v>
      </c>
      <c r="AP38" s="16">
        <f>(Table1_345[[#This Row],[Load(KN)]]*1000)/5625</f>
        <v>10.257777777777777</v>
      </c>
      <c r="AV38" s="18"/>
      <c r="AW38" s="18"/>
      <c r="AX38" s="18"/>
      <c r="AY38" s="18"/>
    </row>
    <row r="39" spans="2:51" ht="15.6">
      <c r="M39" s="8">
        <v>14</v>
      </c>
      <c r="N39">
        <v>68.2</v>
      </c>
      <c r="O39" s="16">
        <f>(Table1[[#This Row],[Load(KN)]]*1000)/5625</f>
        <v>12.124444444444444</v>
      </c>
      <c r="S39" s="8">
        <v>14</v>
      </c>
      <c r="T39">
        <v>85</v>
      </c>
      <c r="U39" s="16">
        <f>(Table1_3[[#This Row],[Load(KN)]]*1000)/5625</f>
        <v>15.111111111111111</v>
      </c>
      <c r="AA39" s="8">
        <v>14</v>
      </c>
      <c r="AB39">
        <v>74.400000000000006</v>
      </c>
      <c r="AC39" s="16">
        <f>(Table1_34[[#This Row],[Load(KN)]]*1000)/5625</f>
        <v>13.226666666666667</v>
      </c>
      <c r="AN39" s="8">
        <v>14</v>
      </c>
      <c r="AO39">
        <v>80.8</v>
      </c>
      <c r="AP39" s="16">
        <f>(Table1_345[[#This Row],[Load(KN)]]*1000)/5625</f>
        <v>14.364444444444445</v>
      </c>
      <c r="AV39" s="18"/>
      <c r="AW39" s="18"/>
      <c r="AX39" s="18"/>
      <c r="AY39" s="18"/>
    </row>
    <row r="40" spans="2:51" ht="15.6">
      <c r="M40" s="8">
        <v>15</v>
      </c>
      <c r="N40">
        <v>58.1</v>
      </c>
      <c r="O40" s="16">
        <f>(Table1[[#This Row],[Load(KN)]]*1000)/5625</f>
        <v>10.328888888888889</v>
      </c>
      <c r="S40" s="8">
        <v>15</v>
      </c>
      <c r="T40">
        <v>80.5</v>
      </c>
      <c r="U40" s="16">
        <f>(Table1_3[[#This Row],[Load(KN)]]*1000)/5625</f>
        <v>14.311111111111112</v>
      </c>
      <c r="AA40" s="8">
        <v>15</v>
      </c>
      <c r="AB40">
        <v>48.7</v>
      </c>
      <c r="AC40" s="16">
        <f>(Table1_34[[#This Row],[Load(KN)]]*1000)/5625</f>
        <v>8.6577777777777776</v>
      </c>
      <c r="AN40" s="8">
        <v>15</v>
      </c>
      <c r="AO40">
        <v>73.099999999999994</v>
      </c>
      <c r="AP40" s="16">
        <f>(Table1_345[[#This Row],[Load(KN)]]*1000)/5625</f>
        <v>12.995555555555555</v>
      </c>
      <c r="AV40" s="18"/>
      <c r="AW40" s="18"/>
      <c r="AX40" s="18"/>
      <c r="AY40" s="18"/>
    </row>
    <row r="41" spans="2:51" ht="15.6">
      <c r="M41" s="8">
        <v>16</v>
      </c>
      <c r="N41">
        <v>45.1</v>
      </c>
      <c r="O41" s="16">
        <f>(Table1[[#This Row],[Load(KN)]]*1000)/5625</f>
        <v>8.017777777777777</v>
      </c>
      <c r="S41" s="8">
        <v>16</v>
      </c>
      <c r="T41">
        <v>75.5</v>
      </c>
      <c r="U41" s="16">
        <f>(Table1_3[[#This Row],[Load(KN)]]*1000)/5625</f>
        <v>13.422222222222222</v>
      </c>
      <c r="AA41" s="8">
        <v>16</v>
      </c>
      <c r="AB41">
        <v>57.2</v>
      </c>
      <c r="AC41" s="16">
        <f>(Table1_34[[#This Row],[Load(KN)]]*1000)/5625</f>
        <v>10.168888888888889</v>
      </c>
      <c r="AN41" s="8">
        <v>16</v>
      </c>
      <c r="AO41">
        <v>60.1</v>
      </c>
      <c r="AP41" s="16">
        <f>(Table1_345[[#This Row],[Load(KN)]]*1000)/5625</f>
        <v>10.684444444444445</v>
      </c>
      <c r="AV41" s="18"/>
      <c r="AW41" s="18"/>
      <c r="AX41" s="18"/>
      <c r="AY41" s="18"/>
    </row>
    <row r="42" spans="2:51" ht="15.6">
      <c r="M42" s="8">
        <v>17</v>
      </c>
      <c r="N42">
        <v>55.2</v>
      </c>
      <c r="O42" s="16">
        <f>(Table1[[#This Row],[Load(KN)]]*1000)/5625</f>
        <v>9.8133333333333326</v>
      </c>
      <c r="S42" s="8">
        <v>17</v>
      </c>
      <c r="T42">
        <v>84.5</v>
      </c>
      <c r="U42" s="16">
        <f>(Table1_3[[#This Row],[Load(KN)]]*1000)/5625</f>
        <v>15.022222222222222</v>
      </c>
      <c r="AA42" s="8">
        <v>17</v>
      </c>
      <c r="AB42">
        <v>70.2</v>
      </c>
      <c r="AC42" s="16">
        <f>(Table1_34[[#This Row],[Load(KN)]]*1000)/5625</f>
        <v>12.48</v>
      </c>
      <c r="AN42" s="8">
        <v>17</v>
      </c>
      <c r="AO42">
        <v>82</v>
      </c>
      <c r="AP42" s="16">
        <f>(Table1_345[[#This Row],[Load(KN)]]*1000)/5625</f>
        <v>14.577777777777778</v>
      </c>
      <c r="AV42" s="18"/>
      <c r="AW42" s="18"/>
      <c r="AX42" s="18"/>
      <c r="AY42" s="18"/>
    </row>
    <row r="43" spans="2:51" ht="15.6">
      <c r="M43" s="8">
        <v>18</v>
      </c>
      <c r="N43">
        <v>61.5</v>
      </c>
      <c r="O43" s="16">
        <f>(Table1[[#This Row],[Load(KN)]]*1000)/5625</f>
        <v>10.933333333333334</v>
      </c>
      <c r="S43" s="8">
        <v>18</v>
      </c>
      <c r="T43">
        <v>71.099999999999994</v>
      </c>
      <c r="U43" s="16">
        <f>(Table1_3[[#This Row],[Load(KN)]]*1000)/5625</f>
        <v>12.64</v>
      </c>
      <c r="AA43" s="8">
        <v>18</v>
      </c>
      <c r="AB43">
        <v>72.7</v>
      </c>
      <c r="AC43" s="16">
        <f>(Table1_34[[#This Row],[Load(KN)]]*1000)/5625</f>
        <v>12.924444444444445</v>
      </c>
      <c r="AN43" s="8">
        <v>18</v>
      </c>
      <c r="AO43">
        <v>73.2</v>
      </c>
      <c r="AP43" s="16">
        <f>(Table1_345[[#This Row],[Load(KN)]]*1000)/5625</f>
        <v>13.013333333333334</v>
      </c>
      <c r="AV43" s="18"/>
      <c r="AW43" s="18"/>
      <c r="AX43" s="18"/>
      <c r="AY43" s="18"/>
    </row>
    <row r="44" spans="2:51" ht="15.6">
      <c r="M44" s="8">
        <v>19</v>
      </c>
      <c r="N44">
        <v>56</v>
      </c>
      <c r="O44" s="16">
        <f>(Table1[[#This Row],[Load(KN)]]*1000)/5625</f>
        <v>9.9555555555555557</v>
      </c>
      <c r="S44" s="8">
        <v>19</v>
      </c>
      <c r="T44">
        <v>73.7</v>
      </c>
      <c r="U44" s="16">
        <f>(Table1_3[[#This Row],[Load(KN)]]*1000)/5625</f>
        <v>13.102222222222222</v>
      </c>
      <c r="AA44" s="8">
        <v>19</v>
      </c>
      <c r="AB44">
        <v>48.6</v>
      </c>
      <c r="AC44" s="16">
        <f>(Table1_34[[#This Row],[Load(KN)]]*1000)/5625</f>
        <v>8.64</v>
      </c>
      <c r="AN44" s="8">
        <v>19</v>
      </c>
      <c r="AO44">
        <v>77.3</v>
      </c>
      <c r="AP44" s="16">
        <f>(Table1_345[[#This Row],[Load(KN)]]*1000)/5625</f>
        <v>13.742222222222223</v>
      </c>
      <c r="AV44" s="18"/>
      <c r="AW44" s="18"/>
      <c r="AX44" s="18"/>
      <c r="AY44" s="18"/>
    </row>
    <row r="45" spans="2:51" ht="15.6">
      <c r="M45" s="8">
        <v>20</v>
      </c>
      <c r="N45">
        <v>28.8</v>
      </c>
      <c r="O45" s="16">
        <f>(Table1[[#This Row],[Load(KN)]]*1000)/5625</f>
        <v>5.12</v>
      </c>
      <c r="S45" s="8">
        <v>20</v>
      </c>
      <c r="T45">
        <v>82.2</v>
      </c>
      <c r="U45" s="16">
        <f>(Table1_3[[#This Row],[Load(KN)]]*1000)/5625</f>
        <v>14.613333333333333</v>
      </c>
      <c r="AA45" s="8">
        <v>20</v>
      </c>
      <c r="AB45">
        <v>42.5</v>
      </c>
      <c r="AC45" s="16">
        <f>(Table1_34[[#This Row],[Load(KN)]]*1000)/5625</f>
        <v>7.5555555555555554</v>
      </c>
      <c r="AN45" s="8">
        <v>20</v>
      </c>
      <c r="AO45">
        <v>58.3</v>
      </c>
      <c r="AP45" s="16">
        <f>(Table1_345[[#This Row],[Load(KN)]]*1000)/5625</f>
        <v>10.364444444444445</v>
      </c>
      <c r="AV45" s="18"/>
      <c r="AW45" s="18"/>
      <c r="AX45" s="18"/>
      <c r="AY45" s="18"/>
    </row>
    <row r="46" spans="2:51" ht="15.6">
      <c r="L46" s="3"/>
      <c r="M46" s="3">
        <v>1</v>
      </c>
      <c r="N46" s="3">
        <v>47.5</v>
      </c>
      <c r="O46" s="16">
        <f>(Table1[[#This Row],[Load(KN)]]*1000)/5625</f>
        <v>8.4444444444444446</v>
      </c>
      <c r="P46" s="3"/>
      <c r="R46" s="3"/>
      <c r="S46" s="5">
        <v>1</v>
      </c>
      <c r="T46" s="5">
        <v>83.4</v>
      </c>
      <c r="U46" s="16">
        <f>(Table1_3[[#This Row],[Load(KN)]]*1000)/5625</f>
        <v>14.826666666666666</v>
      </c>
      <c r="V46" s="5"/>
      <c r="Z46" s="3"/>
      <c r="AA46" s="3">
        <v>1</v>
      </c>
      <c r="AB46" s="5">
        <v>61.2</v>
      </c>
      <c r="AC46" s="16">
        <f>(Table1_34[[#This Row],[Load(KN)]]*1000)/5625</f>
        <v>10.88</v>
      </c>
      <c r="AD46" s="3"/>
      <c r="AL46" s="3"/>
      <c r="AM46" s="3"/>
      <c r="AN46" s="3">
        <v>1</v>
      </c>
      <c r="AO46">
        <v>56.8</v>
      </c>
      <c r="AP46" s="16">
        <f>(Table1_345[[#This Row],[Load(KN)]]*1000)/5625</f>
        <v>10.097777777777777</v>
      </c>
      <c r="AQ46" s="3"/>
      <c r="AV46" s="18"/>
      <c r="AW46" s="18"/>
      <c r="AX46" s="18"/>
      <c r="AY46" s="18"/>
    </row>
    <row r="47" spans="2:51" ht="15.6">
      <c r="L47" s="3"/>
      <c r="M47" s="3">
        <v>2</v>
      </c>
      <c r="N47" s="3">
        <v>57.1</v>
      </c>
      <c r="O47" s="16">
        <f>(Table1[[#This Row],[Load(KN)]]*1000)/5625</f>
        <v>10.151111111111112</v>
      </c>
      <c r="P47" s="3"/>
      <c r="R47" s="3"/>
      <c r="S47" s="5">
        <v>2</v>
      </c>
      <c r="T47" s="5">
        <v>74.7</v>
      </c>
      <c r="U47" s="16">
        <f>(Table1_3[[#This Row],[Load(KN)]]*1000)/5625</f>
        <v>13.28</v>
      </c>
      <c r="V47" s="5"/>
      <c r="Z47" s="3"/>
      <c r="AA47" s="3">
        <v>2</v>
      </c>
      <c r="AB47" s="5">
        <v>58.9</v>
      </c>
      <c r="AC47" s="16">
        <f>(Table1_34[[#This Row],[Load(KN)]]*1000)/5625</f>
        <v>10.471111111111112</v>
      </c>
      <c r="AD47" s="3">
        <v>11.04</v>
      </c>
      <c r="AL47" s="3"/>
      <c r="AM47" s="3"/>
      <c r="AN47" s="3">
        <v>2</v>
      </c>
      <c r="AO47">
        <v>48.4</v>
      </c>
      <c r="AP47" s="16">
        <f>(Table1_345[[#This Row],[Load(KN)]]*1000)/5625</f>
        <v>8.6044444444444448</v>
      </c>
      <c r="AQ47" s="3"/>
      <c r="AV47" s="18"/>
      <c r="AW47" s="18"/>
      <c r="AX47" s="18"/>
      <c r="AY47" s="18"/>
    </row>
    <row r="48" spans="2:51" ht="15.6">
      <c r="L48" s="3"/>
      <c r="M48" s="3">
        <v>3</v>
      </c>
      <c r="N48" s="3">
        <v>72.7</v>
      </c>
      <c r="O48" s="16">
        <f>(Table1[[#This Row],[Load(KN)]]*1000)/5625</f>
        <v>12.924444444444445</v>
      </c>
      <c r="P48" s="3"/>
      <c r="R48" s="3"/>
      <c r="S48" s="5">
        <v>3</v>
      </c>
      <c r="T48" s="5">
        <v>75.599999999999994</v>
      </c>
      <c r="U48" s="16">
        <f>(Table1_3[[#This Row],[Load(KN)]]*1000)/5625</f>
        <v>13.44</v>
      </c>
      <c r="V48" s="5"/>
      <c r="Z48" s="3"/>
      <c r="AA48" s="3">
        <v>3</v>
      </c>
      <c r="AB48" s="5">
        <v>77.599999999999994</v>
      </c>
      <c r="AC48" s="16">
        <f>(Table1_34[[#This Row],[Load(KN)]]*1000)/5625</f>
        <v>13.795555555555556</v>
      </c>
      <c r="AD48" s="3"/>
      <c r="AL48" s="3"/>
      <c r="AM48" s="3"/>
      <c r="AN48" s="3">
        <v>3</v>
      </c>
      <c r="AO48">
        <v>75.400000000000006</v>
      </c>
      <c r="AP48" s="16">
        <f>(Table1_345[[#This Row],[Load(KN)]]*1000)/5625</f>
        <v>13.404444444444444</v>
      </c>
      <c r="AQ48" s="3"/>
      <c r="AV48" s="18"/>
      <c r="AW48" s="18"/>
      <c r="AX48" s="18"/>
      <c r="AY48" s="18"/>
    </row>
    <row r="49" spans="9:51" ht="15.6">
      <c r="M49" s="8">
        <f>M48+1</f>
        <v>4</v>
      </c>
      <c r="N49">
        <v>70.5</v>
      </c>
      <c r="O49" s="16">
        <f>(Table1[[#This Row],[Load(KN)]]*1000)/5625</f>
        <v>12.533333333333333</v>
      </c>
      <c r="P49">
        <v>10.54</v>
      </c>
      <c r="S49" s="8">
        <f t="shared" ref="S49:S65" si="0">S48+1</f>
        <v>4</v>
      </c>
      <c r="T49">
        <v>86.2</v>
      </c>
      <c r="U49" s="16">
        <f>(Table1_3[[#This Row],[Load(KN)]]*1000)/5625</f>
        <v>15.324444444444444</v>
      </c>
      <c r="AA49" s="8">
        <f t="shared" ref="AA49:AA65" si="1">AA48+1</f>
        <v>4</v>
      </c>
      <c r="AB49">
        <v>56.4</v>
      </c>
      <c r="AC49" s="16">
        <f>(Table1_34[[#This Row],[Load(KN)]]*1000)/5625</f>
        <v>10.026666666666667</v>
      </c>
      <c r="AN49" s="8">
        <f t="shared" ref="AN49:AN65" si="2">AN48+1</f>
        <v>4</v>
      </c>
      <c r="AO49">
        <v>94.3</v>
      </c>
      <c r="AP49" s="16">
        <f>(Table1_345[[#This Row],[Load(KN)]]*1000)/5625</f>
        <v>16.764444444444443</v>
      </c>
      <c r="AV49" s="18"/>
      <c r="AW49" s="18"/>
      <c r="AX49" s="18"/>
      <c r="AY49" s="18"/>
    </row>
    <row r="50" spans="9:51" ht="15.6">
      <c r="M50" s="8">
        <f t="shared" ref="M50:M65" si="3">M49+1</f>
        <v>5</v>
      </c>
      <c r="N50">
        <v>62.1</v>
      </c>
      <c r="O50" s="16">
        <f>(Table1[[#This Row],[Load(KN)]]*1000)/5625</f>
        <v>11.04</v>
      </c>
      <c r="S50" s="8">
        <f t="shared" si="0"/>
        <v>5</v>
      </c>
      <c r="T50">
        <v>84.5</v>
      </c>
      <c r="U50" s="16">
        <f>(Table1_3[[#This Row],[Load(KN)]]*1000)/5625</f>
        <v>15.022222222222222</v>
      </c>
      <c r="V50">
        <v>14</v>
      </c>
      <c r="X50" s="20"/>
      <c r="AA50" s="8">
        <f t="shared" si="1"/>
        <v>5</v>
      </c>
      <c r="AB50">
        <v>53</v>
      </c>
      <c r="AC50" s="16">
        <f>(Table1_34[[#This Row],[Load(KN)]]*1000)/5625</f>
        <v>9.4222222222222225</v>
      </c>
      <c r="AN50" s="8">
        <f t="shared" si="2"/>
        <v>5</v>
      </c>
      <c r="AO50">
        <v>88.8</v>
      </c>
      <c r="AP50" s="16">
        <f>(Table1_345[[#This Row],[Load(KN)]]*1000)/5625</f>
        <v>15.786666666666667</v>
      </c>
      <c r="AQ50">
        <v>11.78</v>
      </c>
      <c r="AV50" s="18"/>
      <c r="AW50" s="18"/>
      <c r="AX50" s="18"/>
      <c r="AY50" s="18"/>
    </row>
    <row r="51" spans="9:51" ht="15.6">
      <c r="M51" s="8">
        <f t="shared" si="3"/>
        <v>6</v>
      </c>
      <c r="N51">
        <v>60.4</v>
      </c>
      <c r="O51" s="16">
        <f>(Table1[[#This Row],[Load(KN)]]*1000)/5625</f>
        <v>10.737777777777778</v>
      </c>
      <c r="S51" s="8">
        <f t="shared" si="0"/>
        <v>6</v>
      </c>
      <c r="T51">
        <v>75.8</v>
      </c>
      <c r="U51" s="16">
        <f>(Table1_3[[#This Row],[Load(KN)]]*1000)/5625</f>
        <v>13.475555555555555</v>
      </c>
      <c r="AA51" s="8">
        <f t="shared" si="1"/>
        <v>6</v>
      </c>
      <c r="AB51">
        <v>58.9</v>
      </c>
      <c r="AC51" s="16">
        <f>(Table1_34[[#This Row],[Load(KN)]]*1000)/5625</f>
        <v>10.471111111111112</v>
      </c>
      <c r="AF51" s="20"/>
      <c r="AN51" s="8">
        <f t="shared" si="2"/>
        <v>6</v>
      </c>
      <c r="AO51">
        <v>64.5</v>
      </c>
      <c r="AP51" s="16">
        <f>(Table1_345[[#This Row],[Load(KN)]]*1000)/5625</f>
        <v>11.466666666666667</v>
      </c>
      <c r="AS51" s="20"/>
      <c r="AV51" s="18"/>
      <c r="AW51" s="18"/>
      <c r="AX51" s="18"/>
      <c r="AY51" s="18"/>
    </row>
    <row r="52" spans="9:51" ht="15.6">
      <c r="M52" s="8">
        <f t="shared" si="3"/>
        <v>7</v>
      </c>
      <c r="N52">
        <v>47</v>
      </c>
      <c r="O52" s="16">
        <f>(Table1[[#This Row],[Load(KN)]]*1000)/5625</f>
        <v>8.3555555555555561</v>
      </c>
      <c r="S52" s="8">
        <f t="shared" si="0"/>
        <v>7</v>
      </c>
      <c r="T52">
        <v>77.400000000000006</v>
      </c>
      <c r="U52" s="16">
        <f>(Table1_3[[#This Row],[Load(KN)]]*1000)/5625</f>
        <v>13.76</v>
      </c>
      <c r="AA52" s="8">
        <f t="shared" si="1"/>
        <v>7</v>
      </c>
      <c r="AB52">
        <v>56.7</v>
      </c>
      <c r="AC52" s="16">
        <f>(Table1_34[[#This Row],[Load(KN)]]*1000)/5625</f>
        <v>10.08</v>
      </c>
      <c r="AN52" s="8">
        <f t="shared" si="2"/>
        <v>7</v>
      </c>
      <c r="AO52">
        <v>53.1</v>
      </c>
      <c r="AP52" s="16">
        <f>(Table1_345[[#This Row],[Load(KN)]]*1000)/5625</f>
        <v>9.44</v>
      </c>
      <c r="AV52" s="18"/>
      <c r="AW52" s="18"/>
      <c r="AX52" s="18"/>
      <c r="AY52" s="18"/>
    </row>
    <row r="53" spans="9:51" ht="15.6">
      <c r="I53" s="20"/>
      <c r="M53" s="8">
        <f t="shared" si="3"/>
        <v>8</v>
      </c>
      <c r="N53">
        <v>60.3</v>
      </c>
      <c r="O53" s="16">
        <f>(Table1[[#This Row],[Load(KN)]]*1000)/5625</f>
        <v>10.72</v>
      </c>
      <c r="S53" s="8">
        <f t="shared" si="0"/>
        <v>8</v>
      </c>
      <c r="T53">
        <v>84.5</v>
      </c>
      <c r="U53" s="16">
        <f>(Table1_3[[#This Row],[Load(KN)]]*1000)/5625</f>
        <v>15.022222222222222</v>
      </c>
      <c r="AA53" s="8">
        <f t="shared" si="1"/>
        <v>8</v>
      </c>
      <c r="AB53">
        <v>63.9</v>
      </c>
      <c r="AC53" s="16">
        <f>(Table1_34[[#This Row],[Load(KN)]]*1000)/5625</f>
        <v>11.36</v>
      </c>
      <c r="AN53" s="8">
        <f t="shared" si="2"/>
        <v>8</v>
      </c>
      <c r="AO53">
        <v>65</v>
      </c>
      <c r="AP53" s="16">
        <f>(Table1_345[[#This Row],[Load(KN)]]*1000)/5625</f>
        <v>11.555555555555555</v>
      </c>
      <c r="AV53" s="18"/>
      <c r="AW53" s="18"/>
      <c r="AX53" s="18"/>
      <c r="AY53" s="18"/>
    </row>
    <row r="54" spans="9:51" ht="15.6">
      <c r="M54" s="8">
        <f t="shared" si="3"/>
        <v>9</v>
      </c>
      <c r="N54">
        <v>35.799999999999997</v>
      </c>
      <c r="O54" s="16">
        <f>(Table1[[#This Row],[Load(KN)]]*1000)/5625</f>
        <v>6.3644444444444446</v>
      </c>
      <c r="S54" s="8">
        <f t="shared" si="0"/>
        <v>9</v>
      </c>
      <c r="T54">
        <v>84</v>
      </c>
      <c r="U54" s="16">
        <f>(Table1_3[[#This Row],[Load(KN)]]*1000)/5625</f>
        <v>14.933333333333334</v>
      </c>
      <c r="AA54" s="8">
        <f t="shared" si="1"/>
        <v>9</v>
      </c>
      <c r="AB54">
        <v>66.5</v>
      </c>
      <c r="AC54" s="16">
        <f>(Table1_34[[#This Row],[Load(KN)]]*1000)/5625</f>
        <v>11.822222222222223</v>
      </c>
      <c r="AN54" s="8">
        <f t="shared" si="2"/>
        <v>9</v>
      </c>
      <c r="AO54">
        <v>95</v>
      </c>
      <c r="AP54" s="16">
        <f>(Table1_345[[#This Row],[Load(KN)]]*1000)/5625</f>
        <v>16.888888888888889</v>
      </c>
      <c r="AV54" s="18"/>
      <c r="AW54" s="18"/>
      <c r="AX54" s="18"/>
      <c r="AY54" s="18"/>
    </row>
    <row r="55" spans="9:51" ht="15.6">
      <c r="L55" s="8" t="s">
        <v>10</v>
      </c>
      <c r="M55" s="8">
        <f t="shared" si="3"/>
        <v>10</v>
      </c>
      <c r="N55">
        <v>52</v>
      </c>
      <c r="O55" s="16">
        <f>(Table1[[#This Row],[Load(KN)]]*1000)/5625</f>
        <v>9.2444444444444436</v>
      </c>
      <c r="R55" s="8" t="s">
        <v>10</v>
      </c>
      <c r="S55" s="8">
        <f t="shared" si="0"/>
        <v>10</v>
      </c>
      <c r="T55">
        <v>79.099999999999994</v>
      </c>
      <c r="U55" s="16">
        <f>(Table1_3[[#This Row],[Load(KN)]]*1000)/5625</f>
        <v>14.062222222222223</v>
      </c>
      <c r="Z55" s="8" t="s">
        <v>10</v>
      </c>
      <c r="AA55" s="8">
        <f t="shared" si="1"/>
        <v>10</v>
      </c>
      <c r="AB55">
        <v>76.900000000000006</v>
      </c>
      <c r="AC55" s="16">
        <f>(Table1_34[[#This Row],[Load(KN)]]*1000)/5625</f>
        <v>13.671111111111111</v>
      </c>
      <c r="AL55" s="8"/>
      <c r="AM55" s="8" t="s">
        <v>10</v>
      </c>
      <c r="AN55" s="8">
        <f t="shared" si="2"/>
        <v>10</v>
      </c>
      <c r="AO55">
        <v>30.6</v>
      </c>
      <c r="AP55" s="16">
        <f>(Table1_345[[#This Row],[Load(KN)]]*1000)/5625</f>
        <v>5.44</v>
      </c>
      <c r="AV55" s="18"/>
      <c r="AW55" s="18"/>
      <c r="AX55" s="18"/>
      <c r="AY55" s="18"/>
    </row>
    <row r="56" spans="9:51" ht="15.6">
      <c r="M56" s="8">
        <f t="shared" si="3"/>
        <v>11</v>
      </c>
      <c r="N56">
        <v>58.3</v>
      </c>
      <c r="O56" s="16">
        <f>(Table1[[#This Row],[Load(KN)]]*1000)/5625</f>
        <v>10.364444444444445</v>
      </c>
      <c r="S56" s="8">
        <f t="shared" si="0"/>
        <v>11</v>
      </c>
      <c r="T56">
        <v>76.5</v>
      </c>
      <c r="U56" s="16">
        <f>(Table1_3[[#This Row],[Load(KN)]]*1000)/5625</f>
        <v>13.6</v>
      </c>
      <c r="AA56" s="8">
        <f t="shared" si="1"/>
        <v>11</v>
      </c>
      <c r="AB56">
        <v>78.8</v>
      </c>
      <c r="AC56" s="16">
        <f>(Table1_34[[#This Row],[Load(KN)]]*1000)/5625</f>
        <v>14.008888888888889</v>
      </c>
      <c r="AN56" s="8">
        <f t="shared" si="2"/>
        <v>11</v>
      </c>
      <c r="AO56">
        <v>83.4</v>
      </c>
      <c r="AP56" s="16">
        <f>(Table1_345[[#This Row],[Load(KN)]]*1000)/5625</f>
        <v>14.826666666666666</v>
      </c>
      <c r="AV56" s="18"/>
      <c r="AW56" s="18"/>
      <c r="AX56" s="18"/>
      <c r="AY56" s="18"/>
    </row>
    <row r="57" spans="9:51" ht="15.6">
      <c r="M57" s="8">
        <f t="shared" si="3"/>
        <v>12</v>
      </c>
      <c r="N57">
        <v>58.9</v>
      </c>
      <c r="O57" s="16">
        <f>(Table1[[#This Row],[Load(KN)]]*1000)/5625</f>
        <v>10.471111111111112</v>
      </c>
      <c r="S57" s="8">
        <f t="shared" si="0"/>
        <v>12</v>
      </c>
      <c r="T57">
        <v>81.5</v>
      </c>
      <c r="U57" s="16">
        <f>(Table1_3[[#This Row],[Load(KN)]]*1000)/5625</f>
        <v>14.488888888888889</v>
      </c>
      <c r="AA57" s="8">
        <f t="shared" si="1"/>
        <v>12</v>
      </c>
      <c r="AB57">
        <v>62.5</v>
      </c>
      <c r="AC57" s="16">
        <f>(Table1_34[[#This Row],[Load(KN)]]*1000)/5625</f>
        <v>11.111111111111111</v>
      </c>
      <c r="AN57" s="8">
        <f t="shared" si="2"/>
        <v>12</v>
      </c>
      <c r="AO57">
        <v>58.6</v>
      </c>
      <c r="AP57" s="16">
        <f>(Table1_345[[#This Row],[Load(KN)]]*1000)/5625</f>
        <v>10.417777777777777</v>
      </c>
      <c r="AV57" s="18"/>
      <c r="AW57" s="18"/>
      <c r="AX57" s="18"/>
      <c r="AY57" s="18"/>
    </row>
    <row r="58" spans="9:51" ht="15.6">
      <c r="M58" s="8">
        <f t="shared" si="3"/>
        <v>13</v>
      </c>
      <c r="N58">
        <v>71</v>
      </c>
      <c r="O58" s="16">
        <f>(Table1[[#This Row],[Load(KN)]]*1000)/5625</f>
        <v>12.622222222222222</v>
      </c>
      <c r="S58" s="8">
        <f t="shared" si="0"/>
        <v>13</v>
      </c>
      <c r="T58">
        <v>74.2</v>
      </c>
      <c r="U58" s="16">
        <f>(Table1_3[[#This Row],[Load(KN)]]*1000)/5625</f>
        <v>13.191111111111111</v>
      </c>
      <c r="AA58" s="8">
        <f t="shared" si="1"/>
        <v>13</v>
      </c>
      <c r="AB58">
        <v>56.6</v>
      </c>
      <c r="AC58" s="16">
        <f>(Table1_34[[#This Row],[Load(KN)]]*1000)/5625</f>
        <v>10.062222222222223</v>
      </c>
      <c r="AN58" s="8">
        <f t="shared" si="2"/>
        <v>13</v>
      </c>
      <c r="AO58">
        <v>42.7</v>
      </c>
      <c r="AP58" s="16">
        <f>(Table1_345[[#This Row],[Load(KN)]]*1000)/5625</f>
        <v>7.5911111111111111</v>
      </c>
      <c r="AV58" s="18"/>
      <c r="AW58" s="18"/>
      <c r="AX58" s="18"/>
      <c r="AY58" s="18"/>
    </row>
    <row r="59" spans="9:51" ht="15.6">
      <c r="M59" s="8">
        <f t="shared" si="3"/>
        <v>14</v>
      </c>
      <c r="N59">
        <v>56</v>
      </c>
      <c r="O59" s="16">
        <f>(Table1[[#This Row],[Load(KN)]]*1000)/5625</f>
        <v>9.9555555555555557</v>
      </c>
      <c r="S59" s="8">
        <f t="shared" si="0"/>
        <v>14</v>
      </c>
      <c r="T59">
        <v>76.599999999999994</v>
      </c>
      <c r="U59" s="16">
        <f>(Table1_3[[#This Row],[Load(KN)]]*1000)/5625</f>
        <v>13.617777777777778</v>
      </c>
      <c r="AA59" s="8">
        <f t="shared" si="1"/>
        <v>14</v>
      </c>
      <c r="AB59">
        <v>74.400000000000006</v>
      </c>
      <c r="AC59" s="16">
        <f>(Table1_34[[#This Row],[Load(KN)]]*1000)/5625</f>
        <v>13.226666666666667</v>
      </c>
      <c r="AN59" s="8">
        <f t="shared" si="2"/>
        <v>14</v>
      </c>
      <c r="AO59">
        <v>82.1</v>
      </c>
      <c r="AP59" s="16">
        <f>(Table1_345[[#This Row],[Load(KN)]]*1000)/5625</f>
        <v>14.595555555555556</v>
      </c>
      <c r="AV59" s="18"/>
      <c r="AW59" s="18"/>
      <c r="AX59" s="18"/>
      <c r="AY59" s="18"/>
    </row>
    <row r="60" spans="9:51" ht="15.6">
      <c r="M60" s="8">
        <f t="shared" si="3"/>
        <v>15</v>
      </c>
      <c r="N60">
        <v>53.9</v>
      </c>
      <c r="O60" s="16">
        <f>(Table1[[#This Row],[Load(KN)]]*1000)/5625</f>
        <v>9.5822222222222226</v>
      </c>
      <c r="S60" s="8">
        <f t="shared" si="0"/>
        <v>15</v>
      </c>
      <c r="T60">
        <v>84.7</v>
      </c>
      <c r="U60" s="16">
        <f>(Table1_3[[#This Row],[Load(KN)]]*1000)/5625</f>
        <v>15.057777777777778</v>
      </c>
      <c r="AA60" s="8">
        <f t="shared" si="1"/>
        <v>15</v>
      </c>
      <c r="AB60">
        <v>48.7</v>
      </c>
      <c r="AC60" s="16">
        <f>(Table1_34[[#This Row],[Load(KN)]]*1000)/5625</f>
        <v>8.6577777777777776</v>
      </c>
      <c r="AN60" s="8">
        <f t="shared" si="2"/>
        <v>15</v>
      </c>
      <c r="AO60">
        <v>41.5</v>
      </c>
      <c r="AP60" s="16">
        <f>(Table1_345[[#This Row],[Load(KN)]]*1000)/5625</f>
        <v>7.3777777777777782</v>
      </c>
      <c r="AV60" s="18"/>
      <c r="AW60" s="18"/>
      <c r="AX60" s="18"/>
      <c r="AY60" s="18"/>
    </row>
    <row r="61" spans="9:51" ht="15.6">
      <c r="M61" s="8">
        <f t="shared" si="3"/>
        <v>16</v>
      </c>
      <c r="N61">
        <v>67.8</v>
      </c>
      <c r="O61" s="16">
        <f>(Table1[[#This Row],[Load(KN)]]*1000)/5625</f>
        <v>12.053333333333333</v>
      </c>
      <c r="S61" s="8">
        <f t="shared" si="0"/>
        <v>16</v>
      </c>
      <c r="T61">
        <v>74.599999999999994</v>
      </c>
      <c r="U61" s="16">
        <f>(Table1_3[[#This Row],[Load(KN)]]*1000)/5625</f>
        <v>13.262222222222222</v>
      </c>
      <c r="AA61" s="8">
        <f t="shared" si="1"/>
        <v>16</v>
      </c>
      <c r="AB61">
        <v>57.2</v>
      </c>
      <c r="AC61" s="16">
        <f>(Table1_34[[#This Row],[Load(KN)]]*1000)/5625</f>
        <v>10.168888888888889</v>
      </c>
      <c r="AN61" s="8">
        <f t="shared" si="2"/>
        <v>16</v>
      </c>
      <c r="AO61">
        <v>68.8</v>
      </c>
      <c r="AP61" s="16">
        <f>(Table1_345[[#This Row],[Load(KN)]]*1000)/5625</f>
        <v>12.231111111111112</v>
      </c>
      <c r="AV61" s="18"/>
      <c r="AW61" s="18"/>
      <c r="AX61" s="18"/>
      <c r="AY61" s="18"/>
    </row>
    <row r="62" spans="9:51" ht="15.6">
      <c r="M62" s="8">
        <f t="shared" si="3"/>
        <v>17</v>
      </c>
      <c r="N62">
        <v>60.9</v>
      </c>
      <c r="O62" s="16">
        <f>(Table1[[#This Row],[Load(KN)]]*1000)/5625</f>
        <v>10.826666666666666</v>
      </c>
      <c r="S62" s="8">
        <f t="shared" si="0"/>
        <v>17</v>
      </c>
      <c r="T62">
        <v>82.6</v>
      </c>
      <c r="U62" s="16">
        <f>(Table1_3[[#This Row],[Load(KN)]]*1000)/5625</f>
        <v>14.684444444444445</v>
      </c>
      <c r="AA62" s="8">
        <f t="shared" si="1"/>
        <v>17</v>
      </c>
      <c r="AB62">
        <v>70.2</v>
      </c>
      <c r="AC62" s="16">
        <f>(Table1_34[[#This Row],[Load(KN)]]*1000)/5625</f>
        <v>12.48</v>
      </c>
      <c r="AN62" s="8">
        <f t="shared" si="2"/>
        <v>17</v>
      </c>
      <c r="AO62">
        <v>71.5</v>
      </c>
      <c r="AP62" s="16">
        <f>(Table1_345[[#This Row],[Load(KN)]]*1000)/5625</f>
        <v>12.71111111111111</v>
      </c>
      <c r="AV62" s="18"/>
      <c r="AW62" s="18"/>
      <c r="AX62" s="18"/>
      <c r="AY62" s="18"/>
    </row>
    <row r="63" spans="9:51" ht="15.6">
      <c r="M63" s="8">
        <f t="shared" si="3"/>
        <v>18</v>
      </c>
      <c r="N63">
        <v>65.7</v>
      </c>
      <c r="O63" s="16">
        <f>(Table1[[#This Row],[Load(KN)]]*1000)/5625</f>
        <v>11.68</v>
      </c>
      <c r="S63" s="8">
        <f t="shared" si="0"/>
        <v>18</v>
      </c>
      <c r="T63">
        <v>73.900000000000006</v>
      </c>
      <c r="U63" s="16">
        <f>(Table1_3[[#This Row],[Load(KN)]]*1000)/5625</f>
        <v>13.137777777777778</v>
      </c>
      <c r="AA63" s="8">
        <f t="shared" si="1"/>
        <v>18</v>
      </c>
      <c r="AB63">
        <v>72.7</v>
      </c>
      <c r="AC63" s="16">
        <f>(Table1_34[[#This Row],[Load(KN)]]*1000)/5625</f>
        <v>12.924444444444445</v>
      </c>
      <c r="AN63" s="8">
        <f t="shared" si="2"/>
        <v>18</v>
      </c>
      <c r="AO63">
        <v>70.5</v>
      </c>
      <c r="AP63" s="16">
        <f>(Table1_345[[#This Row],[Load(KN)]]*1000)/5625</f>
        <v>12.533333333333333</v>
      </c>
      <c r="AV63" s="18"/>
      <c r="AW63" s="18"/>
      <c r="AX63" s="18"/>
      <c r="AY63" s="18"/>
    </row>
    <row r="64" spans="9:51" ht="15.6">
      <c r="M64" s="8">
        <f t="shared" si="3"/>
        <v>19</v>
      </c>
      <c r="N64">
        <v>59.1</v>
      </c>
      <c r="O64" s="16">
        <f>(Table1[[#This Row],[Load(KN)]]*1000)/5625</f>
        <v>10.506666666666666</v>
      </c>
      <c r="S64" s="8">
        <f t="shared" si="0"/>
        <v>19</v>
      </c>
      <c r="T64">
        <v>70.3</v>
      </c>
      <c r="U64" s="16">
        <f>(Table1_3[[#This Row],[Load(KN)]]*1000)/5625</f>
        <v>12.497777777777777</v>
      </c>
      <c r="AA64" s="8">
        <f t="shared" si="1"/>
        <v>19</v>
      </c>
      <c r="AB64">
        <v>48.6</v>
      </c>
      <c r="AC64" s="16">
        <f>(Table1_34[[#This Row],[Load(KN)]]*1000)/5625</f>
        <v>8.64</v>
      </c>
      <c r="AN64" s="8">
        <f t="shared" si="2"/>
        <v>19</v>
      </c>
      <c r="AO64">
        <v>65.2</v>
      </c>
      <c r="AP64" s="16">
        <f>(Table1_345[[#This Row],[Load(KN)]]*1000)/5625</f>
        <v>11.591111111111111</v>
      </c>
      <c r="AV64" s="18"/>
      <c r="AW64" s="18"/>
      <c r="AX64" s="18"/>
      <c r="AY64" s="18"/>
    </row>
    <row r="65" spans="9:51" ht="15.6">
      <c r="M65" s="8">
        <f t="shared" si="3"/>
        <v>20</v>
      </c>
      <c r="N65">
        <v>68.7</v>
      </c>
      <c r="O65" s="16">
        <f>(Table1[[#This Row],[Load(KN)]]*1000)/5625</f>
        <v>12.213333333333333</v>
      </c>
      <c r="S65" s="8">
        <f t="shared" si="0"/>
        <v>20</v>
      </c>
      <c r="T65">
        <v>74.7</v>
      </c>
      <c r="U65" s="16">
        <f>(Table1_3[[#This Row],[Load(KN)]]*1000)/5625</f>
        <v>13.28</v>
      </c>
      <c r="AA65" s="8">
        <f t="shared" si="1"/>
        <v>20</v>
      </c>
      <c r="AB65">
        <v>42.5</v>
      </c>
      <c r="AC65" s="16">
        <f>(Table1_34[[#This Row],[Load(KN)]]*1000)/5625</f>
        <v>7.5555555555555554</v>
      </c>
      <c r="AN65" s="8">
        <f t="shared" si="2"/>
        <v>20</v>
      </c>
      <c r="AO65">
        <v>68.900000000000006</v>
      </c>
      <c r="AP65" s="16">
        <f>(Table1_345[[#This Row],[Load(KN)]]*1000)/5625</f>
        <v>12.248888888888889</v>
      </c>
      <c r="AV65" s="18"/>
      <c r="AW65" s="18"/>
      <c r="AX65" s="18"/>
      <c r="AY65" s="18"/>
    </row>
    <row r="66" spans="9:51" ht="15.6">
      <c r="L66" s="3"/>
      <c r="M66" s="3">
        <v>1</v>
      </c>
      <c r="N66" s="3">
        <v>63.8</v>
      </c>
      <c r="O66" s="16">
        <f>(Table1[[#This Row],[Load(KN)]]*1000)/5625</f>
        <v>11.342222222222222</v>
      </c>
      <c r="P66" s="3"/>
      <c r="R66" s="3"/>
      <c r="S66" s="3">
        <v>1</v>
      </c>
      <c r="T66" s="5">
        <v>78.7</v>
      </c>
      <c r="U66" s="16">
        <f>(Table1_3[[#This Row],[Load(KN)]]*1000)/5625</f>
        <v>13.991111111111111</v>
      </c>
      <c r="V66" s="5"/>
      <c r="Z66" s="3"/>
      <c r="AA66" s="3">
        <v>1</v>
      </c>
      <c r="AB66" s="5">
        <v>67.400000000000006</v>
      </c>
      <c r="AC66" s="16">
        <f>(Table1_34[[#This Row],[Load(KN)]]*1000)/5625</f>
        <v>11.982222222222223</v>
      </c>
      <c r="AD66" s="3"/>
      <c r="AL66" s="3"/>
      <c r="AM66" s="3"/>
      <c r="AN66" s="3">
        <v>1</v>
      </c>
      <c r="AO66">
        <v>65.5</v>
      </c>
      <c r="AP66" s="16">
        <f>(Table1_345[[#This Row],[Load(KN)]]*1000)/5625</f>
        <v>11.644444444444444</v>
      </c>
      <c r="AQ66" s="3"/>
      <c r="AV66" s="18"/>
      <c r="AW66" s="18"/>
      <c r="AX66" s="18"/>
      <c r="AY66" s="18"/>
    </row>
    <row r="67" spans="9:51" ht="15.6">
      <c r="L67" s="3"/>
      <c r="M67" s="3">
        <v>2</v>
      </c>
      <c r="N67" s="3">
        <v>68.599999999999994</v>
      </c>
      <c r="O67" s="16">
        <f>(Table1[[#This Row],[Load(KN)]]*1000)/5625</f>
        <v>12.195555555555556</v>
      </c>
      <c r="P67" s="3"/>
      <c r="R67" s="3"/>
      <c r="S67" s="3">
        <v>2</v>
      </c>
      <c r="T67" s="5">
        <v>84.3</v>
      </c>
      <c r="U67" s="16">
        <f>(Table1_3[[#This Row],[Load(KN)]]*1000)/5625</f>
        <v>14.986666666666666</v>
      </c>
      <c r="V67" s="5"/>
      <c r="Z67" s="3"/>
      <c r="AA67" s="3">
        <v>2</v>
      </c>
      <c r="AB67" s="5">
        <v>77</v>
      </c>
      <c r="AC67" s="16">
        <f>(Table1_34[[#This Row],[Load(KN)]]*1000)/5625</f>
        <v>13.688888888888888</v>
      </c>
      <c r="AD67" s="3"/>
      <c r="AL67" s="3"/>
      <c r="AM67" s="3"/>
      <c r="AN67" s="3">
        <v>2</v>
      </c>
      <c r="AO67">
        <v>84.6</v>
      </c>
      <c r="AP67" s="16">
        <f>(Table1_345[[#This Row],[Load(KN)]]*1000)/5625</f>
        <v>15.04</v>
      </c>
      <c r="AQ67" s="3"/>
      <c r="AV67" s="18"/>
      <c r="AW67" s="18"/>
      <c r="AX67" s="18"/>
      <c r="AY67" s="18"/>
    </row>
    <row r="68" spans="9:51" ht="15.6">
      <c r="L68" s="3"/>
      <c r="M68" s="3">
        <v>3</v>
      </c>
      <c r="N68" s="3">
        <v>46.2</v>
      </c>
      <c r="O68" s="16">
        <f>(Table1[[#This Row],[Load(KN)]]*1000)/5625</f>
        <v>8.2133333333333329</v>
      </c>
      <c r="P68" s="3"/>
      <c r="R68" s="3"/>
      <c r="S68" s="3">
        <v>3</v>
      </c>
      <c r="T68" s="5">
        <v>91.5</v>
      </c>
      <c r="U68" s="16">
        <f>(Table1_3[[#This Row],[Load(KN)]]*1000)/5625</f>
        <v>16.266666666666666</v>
      </c>
      <c r="V68" s="5"/>
      <c r="Z68" s="3"/>
      <c r="AA68" s="3">
        <v>3</v>
      </c>
      <c r="AB68" s="5">
        <v>80.099999999999994</v>
      </c>
      <c r="AC68" s="16">
        <f>(Table1_34[[#This Row],[Load(KN)]]*1000)/5625</f>
        <v>14.24</v>
      </c>
      <c r="AD68" s="3"/>
      <c r="AL68" s="3"/>
      <c r="AM68" s="3"/>
      <c r="AN68" s="3">
        <v>3</v>
      </c>
      <c r="AO68">
        <v>94.3</v>
      </c>
      <c r="AP68" s="16">
        <f>(Table1_345[[#This Row],[Load(KN)]]*1000)/5625</f>
        <v>16.764444444444443</v>
      </c>
      <c r="AQ68" s="3"/>
      <c r="AV68" s="18"/>
      <c r="AW68" s="18"/>
      <c r="AX68" s="18"/>
      <c r="AY68" s="18"/>
    </row>
    <row r="69" spans="9:51" ht="15.6">
      <c r="M69" s="8">
        <f>M68+1</f>
        <v>4</v>
      </c>
      <c r="N69">
        <v>66.099999999999994</v>
      </c>
      <c r="O69" s="16">
        <f>(Table1[[#This Row],[Load(KN)]]*1000)/5625</f>
        <v>11.751111111111111</v>
      </c>
      <c r="S69" s="8">
        <f t="shared" ref="S69:S85" si="4">S68+1</f>
        <v>4</v>
      </c>
      <c r="T69">
        <v>87.1</v>
      </c>
      <c r="U69" s="16">
        <f>(Table1_3[[#This Row],[Load(KN)]]*1000)/5625</f>
        <v>15.484444444444444</v>
      </c>
      <c r="AA69" s="8">
        <f t="shared" ref="AA69:AA85" si="5">AA68+1</f>
        <v>4</v>
      </c>
      <c r="AB69">
        <v>67.099999999999994</v>
      </c>
      <c r="AC69" s="16">
        <f>(Table1_34[[#This Row],[Load(KN)]]*1000)/5625</f>
        <v>11.928888888888888</v>
      </c>
      <c r="AD69">
        <v>13.35</v>
      </c>
      <c r="AN69" s="8">
        <f t="shared" ref="AN69:AN85" si="6">AN68+1</f>
        <v>4</v>
      </c>
      <c r="AO69">
        <v>66</v>
      </c>
      <c r="AP69" s="16">
        <f>(Table1_345[[#This Row],[Load(KN)]]*1000)/5625</f>
        <v>11.733333333333333</v>
      </c>
      <c r="AV69" s="18"/>
      <c r="AW69" s="18"/>
      <c r="AX69" s="18"/>
      <c r="AY69" s="18"/>
    </row>
    <row r="70" spans="9:51" ht="15.6">
      <c r="M70" s="8">
        <f t="shared" ref="M70:M85" si="7">M69+1</f>
        <v>5</v>
      </c>
      <c r="N70">
        <v>67.900000000000006</v>
      </c>
      <c r="O70" s="16">
        <f>(Table1[[#This Row],[Load(KN)]]*1000)/5625</f>
        <v>12.071111111111112</v>
      </c>
      <c r="S70" s="8">
        <f t="shared" si="4"/>
        <v>5</v>
      </c>
      <c r="T70">
        <v>76.5</v>
      </c>
      <c r="U70" s="16">
        <f>(Table1_3[[#This Row],[Load(KN)]]*1000)/5625</f>
        <v>13.6</v>
      </c>
      <c r="V70">
        <v>15.38</v>
      </c>
      <c r="AA70" s="8">
        <f t="shared" si="5"/>
        <v>5</v>
      </c>
      <c r="AB70">
        <v>81.599999999999994</v>
      </c>
      <c r="AC70" s="16">
        <f>(Table1_34[[#This Row],[Load(KN)]]*1000)/5625</f>
        <v>14.506666666666666</v>
      </c>
      <c r="AF70" s="20"/>
      <c r="AN70" s="8">
        <f t="shared" si="6"/>
        <v>5</v>
      </c>
      <c r="AO70">
        <v>75.2</v>
      </c>
      <c r="AP70" s="16">
        <f>(Table1_345[[#This Row],[Load(KN)]]*1000)/5625</f>
        <v>13.36888888888889</v>
      </c>
      <c r="AQ70">
        <v>13.99</v>
      </c>
      <c r="AV70" s="18"/>
      <c r="AW70" s="18"/>
      <c r="AX70" s="18"/>
      <c r="AY70" s="18"/>
    </row>
    <row r="71" spans="9:51" ht="15.6">
      <c r="M71" s="8">
        <f t="shared" si="7"/>
        <v>6</v>
      </c>
      <c r="N71">
        <v>73.400000000000006</v>
      </c>
      <c r="O71" s="16">
        <f>(Table1[[#This Row],[Load(KN)]]*1000)/5625</f>
        <v>13.048888888888889</v>
      </c>
      <c r="S71" s="8">
        <f t="shared" si="4"/>
        <v>6</v>
      </c>
      <c r="T71">
        <v>86.1</v>
      </c>
      <c r="U71" s="16">
        <f>(Table1_3[[#This Row],[Load(KN)]]*1000)/5625</f>
        <v>15.306666666666667</v>
      </c>
      <c r="X71" s="20">
        <f>AVERAGE(U66:U85)</f>
        <v>15.379555555555552</v>
      </c>
      <c r="AA71" s="8">
        <f t="shared" si="5"/>
        <v>6</v>
      </c>
      <c r="AB71">
        <v>77.7</v>
      </c>
      <c r="AC71" s="16">
        <f>(Table1_34[[#This Row],[Load(KN)]]*1000)/5625</f>
        <v>13.813333333333333</v>
      </c>
      <c r="AN71" s="8">
        <f t="shared" si="6"/>
        <v>6</v>
      </c>
      <c r="AO71">
        <v>69</v>
      </c>
      <c r="AP71" s="16">
        <f>(Table1_345[[#This Row],[Load(KN)]]*1000)/5625</f>
        <v>12.266666666666667</v>
      </c>
      <c r="AV71" s="18"/>
      <c r="AW71" s="18"/>
      <c r="AX71" s="18"/>
      <c r="AY71" s="18"/>
    </row>
    <row r="72" spans="9:51" ht="15.6">
      <c r="M72" s="8">
        <f t="shared" si="7"/>
        <v>7</v>
      </c>
      <c r="N72">
        <v>65.599999999999994</v>
      </c>
      <c r="O72" s="16">
        <f>(Table1[[#This Row],[Load(KN)]]*1000)/5625</f>
        <v>11.662222222222223</v>
      </c>
      <c r="P72">
        <v>10.78</v>
      </c>
      <c r="S72" s="8">
        <f t="shared" si="4"/>
        <v>7</v>
      </c>
      <c r="T72">
        <v>79.400000000000006</v>
      </c>
      <c r="U72" s="16">
        <f>(Table1_3[[#This Row],[Load(KN)]]*1000)/5625</f>
        <v>14.115555555555556</v>
      </c>
      <c r="AA72" s="8">
        <f t="shared" si="5"/>
        <v>7</v>
      </c>
      <c r="AB72">
        <v>74.7</v>
      </c>
      <c r="AC72" s="16">
        <f>(Table1_34[[#This Row],[Load(KN)]]*1000)/5625</f>
        <v>13.28</v>
      </c>
      <c r="AN72" s="8">
        <f t="shared" si="6"/>
        <v>7</v>
      </c>
      <c r="AO72">
        <v>73.400000000000006</v>
      </c>
      <c r="AP72" s="16">
        <f>(Table1_345[[#This Row],[Load(KN)]]*1000)/5625</f>
        <v>13.048888888888889</v>
      </c>
      <c r="AS72" s="20"/>
      <c r="AV72" s="18"/>
      <c r="AW72" s="18"/>
      <c r="AX72" s="18"/>
      <c r="AY72" s="18"/>
    </row>
    <row r="73" spans="9:51" ht="15.6">
      <c r="M73" s="8">
        <f t="shared" si="7"/>
        <v>8</v>
      </c>
      <c r="N73">
        <v>51.9</v>
      </c>
      <c r="O73" s="16">
        <f>(Table1[[#This Row],[Load(KN)]]*1000)/5625</f>
        <v>9.2266666666666666</v>
      </c>
      <c r="S73" s="8">
        <f t="shared" si="4"/>
        <v>8</v>
      </c>
      <c r="T73">
        <v>86.2</v>
      </c>
      <c r="U73" s="16">
        <f>(Table1_3[[#This Row],[Load(KN)]]*1000)/5625</f>
        <v>15.324444444444444</v>
      </c>
      <c r="AA73" s="8">
        <f t="shared" si="5"/>
        <v>8</v>
      </c>
      <c r="AB73">
        <v>76.400000000000006</v>
      </c>
      <c r="AC73" s="16">
        <f>(Table1_34[[#This Row],[Load(KN)]]*1000)/5625</f>
        <v>13.582222222222223</v>
      </c>
      <c r="AN73" s="8">
        <f t="shared" si="6"/>
        <v>8</v>
      </c>
      <c r="AO73">
        <v>76</v>
      </c>
      <c r="AP73" s="16">
        <f>(Table1_345[[#This Row],[Load(KN)]]*1000)/5625</f>
        <v>13.511111111111111</v>
      </c>
      <c r="AV73" s="18"/>
      <c r="AW73" s="18"/>
      <c r="AX73" s="18"/>
      <c r="AY73" s="18"/>
    </row>
    <row r="74" spans="9:51" ht="15.6">
      <c r="I74" s="20"/>
      <c r="M74" s="8">
        <f t="shared" si="7"/>
        <v>9</v>
      </c>
      <c r="N74">
        <v>47.5</v>
      </c>
      <c r="O74" s="16">
        <f>(Table1[[#This Row],[Load(KN)]]*1000)/5625</f>
        <v>8.4444444444444446</v>
      </c>
      <c r="S74" s="8">
        <f t="shared" si="4"/>
        <v>9</v>
      </c>
      <c r="T74">
        <v>81.7</v>
      </c>
      <c r="U74" s="16">
        <f>(Table1_3[[#This Row],[Load(KN)]]*1000)/5625</f>
        <v>14.524444444444445</v>
      </c>
      <c r="AA74" s="8">
        <f t="shared" si="5"/>
        <v>9</v>
      </c>
      <c r="AB74">
        <v>69.5</v>
      </c>
      <c r="AC74" s="16">
        <f>(Table1_34[[#This Row],[Load(KN)]]*1000)/5625</f>
        <v>12.355555555555556</v>
      </c>
      <c r="AN74" s="8">
        <f t="shared" si="6"/>
        <v>9</v>
      </c>
      <c r="AO74">
        <v>74.5</v>
      </c>
      <c r="AP74" s="16">
        <f>(Table1_345[[#This Row],[Load(KN)]]*1000)/5625</f>
        <v>13.244444444444444</v>
      </c>
      <c r="AV74" s="18"/>
      <c r="AW74" s="18"/>
      <c r="AX74" s="18"/>
      <c r="AY74" s="18"/>
    </row>
    <row r="75" spans="9:51" ht="15.6">
      <c r="L75" s="8" t="s">
        <v>11</v>
      </c>
      <c r="M75" s="8">
        <f t="shared" si="7"/>
        <v>10</v>
      </c>
      <c r="N75">
        <v>46</v>
      </c>
      <c r="O75" s="16">
        <f>(Table1[[#This Row],[Load(KN)]]*1000)/5625</f>
        <v>8.1777777777777771</v>
      </c>
      <c r="R75" s="8" t="s">
        <v>11</v>
      </c>
      <c r="S75" s="8">
        <f t="shared" si="4"/>
        <v>10</v>
      </c>
      <c r="T75">
        <v>85.3</v>
      </c>
      <c r="U75" s="16">
        <f>(Table1_3[[#This Row],[Load(KN)]]*1000)/5625</f>
        <v>15.164444444444445</v>
      </c>
      <c r="Z75" s="8" t="s">
        <v>11</v>
      </c>
      <c r="AA75" s="8">
        <f t="shared" si="5"/>
        <v>10</v>
      </c>
      <c r="AB75">
        <v>76.3</v>
      </c>
      <c r="AC75" s="16">
        <f>(Table1_34[[#This Row],[Load(KN)]]*1000)/5625</f>
        <v>13.564444444444444</v>
      </c>
      <c r="AL75" s="8"/>
      <c r="AM75" s="8" t="s">
        <v>11</v>
      </c>
      <c r="AN75" s="8">
        <f t="shared" si="6"/>
        <v>10</v>
      </c>
      <c r="AO75">
        <v>60</v>
      </c>
      <c r="AP75" s="16">
        <f>(Table1_345[[#This Row],[Load(KN)]]*1000)/5625</f>
        <v>10.666666666666666</v>
      </c>
      <c r="AV75" s="18"/>
      <c r="AW75" s="18"/>
      <c r="AX75" s="18"/>
      <c r="AY75" s="18"/>
    </row>
    <row r="76" spans="9:51" ht="15.6">
      <c r="M76" s="8">
        <f t="shared" si="7"/>
        <v>11</v>
      </c>
      <c r="N76">
        <v>62.1</v>
      </c>
      <c r="O76" s="16">
        <f>(Table1[[#This Row],[Load(KN)]]*1000)/5625</f>
        <v>11.04</v>
      </c>
      <c r="S76" s="8">
        <f t="shared" si="4"/>
        <v>11</v>
      </c>
      <c r="T76">
        <v>86.9</v>
      </c>
      <c r="U76" s="16">
        <f>(Table1_3[[#This Row],[Load(KN)]]*1000)/5625</f>
        <v>15.448888888888888</v>
      </c>
      <c r="AA76" s="8">
        <f t="shared" si="5"/>
        <v>11</v>
      </c>
      <c r="AB76">
        <v>84.6</v>
      </c>
      <c r="AC76" s="16">
        <f>(Table1_34[[#This Row],[Load(KN)]]*1000)/5625</f>
        <v>15.04</v>
      </c>
      <c r="AN76" s="8">
        <f t="shared" si="6"/>
        <v>11</v>
      </c>
      <c r="AO76">
        <v>111.5</v>
      </c>
      <c r="AP76" s="16">
        <f>(Table1_345[[#This Row],[Load(KN)]]*1000)/5625</f>
        <v>19.822222222222223</v>
      </c>
      <c r="AV76" s="18"/>
      <c r="AW76" s="18"/>
      <c r="AX76" s="18"/>
      <c r="AY76" s="18"/>
    </row>
    <row r="77" spans="9:51" ht="15.6">
      <c r="M77" s="8">
        <f t="shared" si="7"/>
        <v>12</v>
      </c>
      <c r="N77">
        <v>60.6</v>
      </c>
      <c r="O77" s="16">
        <f>(Table1[[#This Row],[Load(KN)]]*1000)/5625</f>
        <v>10.773333333333333</v>
      </c>
      <c r="S77" s="8">
        <f t="shared" si="4"/>
        <v>12</v>
      </c>
      <c r="T77">
        <v>90.6</v>
      </c>
      <c r="U77" s="16">
        <f>(Table1_3[[#This Row],[Load(KN)]]*1000)/5625</f>
        <v>16.106666666666666</v>
      </c>
      <c r="AA77" s="8">
        <f t="shared" si="5"/>
        <v>12</v>
      </c>
      <c r="AB77">
        <v>72.2</v>
      </c>
      <c r="AC77" s="16">
        <f>(Table1_34[[#This Row],[Load(KN)]]*1000)/5625</f>
        <v>12.835555555555555</v>
      </c>
      <c r="AN77" s="8">
        <f t="shared" si="6"/>
        <v>12</v>
      </c>
      <c r="AO77">
        <v>106.5</v>
      </c>
      <c r="AP77" s="16">
        <f>(Table1_345[[#This Row],[Load(KN)]]*1000)/5625</f>
        <v>18.933333333333334</v>
      </c>
      <c r="AV77" s="18"/>
      <c r="AW77" s="18"/>
      <c r="AX77" s="18"/>
      <c r="AY77" s="18"/>
    </row>
    <row r="78" spans="9:51" ht="15.6">
      <c r="M78" s="8">
        <f t="shared" si="7"/>
        <v>13</v>
      </c>
      <c r="N78">
        <v>50.2</v>
      </c>
      <c r="O78" s="16">
        <f>(Table1[[#This Row],[Load(KN)]]*1000)/5625</f>
        <v>8.9244444444444451</v>
      </c>
      <c r="S78" s="8">
        <f t="shared" si="4"/>
        <v>13</v>
      </c>
      <c r="T78">
        <v>93.3</v>
      </c>
      <c r="U78" s="16">
        <f>(Table1_3[[#This Row],[Load(KN)]]*1000)/5625</f>
        <v>16.586666666666666</v>
      </c>
      <c r="AA78" s="8">
        <f t="shared" si="5"/>
        <v>13</v>
      </c>
      <c r="AB78">
        <v>63.8</v>
      </c>
      <c r="AC78" s="16">
        <f>(Table1_34[[#This Row],[Load(KN)]]*1000)/5625</f>
        <v>11.342222222222222</v>
      </c>
      <c r="AN78" s="8">
        <f t="shared" si="6"/>
        <v>13</v>
      </c>
      <c r="AO78">
        <v>58.6</v>
      </c>
      <c r="AP78" s="16">
        <f>(Table1_345[[#This Row],[Load(KN)]]*1000)/5625</f>
        <v>10.417777777777777</v>
      </c>
      <c r="AV78" s="18"/>
      <c r="AW78" s="18"/>
      <c r="AX78" s="18"/>
      <c r="AY78" s="18"/>
    </row>
    <row r="79" spans="9:51" ht="15.6">
      <c r="M79" s="8">
        <f t="shared" si="7"/>
        <v>14</v>
      </c>
      <c r="N79">
        <v>62.4</v>
      </c>
      <c r="O79" s="16">
        <f>(Table1[[#This Row],[Load(KN)]]*1000)/5625</f>
        <v>11.093333333333334</v>
      </c>
      <c r="S79" s="8">
        <f t="shared" si="4"/>
        <v>14</v>
      </c>
      <c r="T79">
        <v>88.8</v>
      </c>
      <c r="U79" s="16">
        <f>(Table1_3[[#This Row],[Load(KN)]]*1000)/5625</f>
        <v>15.786666666666667</v>
      </c>
      <c r="AA79" s="8">
        <f t="shared" si="5"/>
        <v>14</v>
      </c>
      <c r="AB79">
        <v>76.2</v>
      </c>
      <c r="AC79" s="16">
        <f>(Table1_34[[#This Row],[Load(KN)]]*1000)/5625</f>
        <v>13.546666666666667</v>
      </c>
      <c r="AN79" s="8">
        <f t="shared" si="6"/>
        <v>14</v>
      </c>
      <c r="AO79">
        <v>80.900000000000006</v>
      </c>
      <c r="AP79" s="16">
        <f>(Table1_345[[#This Row],[Load(KN)]]*1000)/5625</f>
        <v>14.382222222222222</v>
      </c>
      <c r="AV79" s="18"/>
      <c r="AW79" s="18"/>
      <c r="AX79" s="18"/>
      <c r="AY79" s="18"/>
    </row>
    <row r="80" spans="9:51" ht="15.6">
      <c r="M80" s="8">
        <f t="shared" si="7"/>
        <v>15</v>
      </c>
      <c r="N80">
        <v>63.9</v>
      </c>
      <c r="O80" s="16">
        <f>(Table1[[#This Row],[Load(KN)]]*1000)/5625</f>
        <v>11.36</v>
      </c>
      <c r="S80" s="8">
        <f t="shared" si="4"/>
        <v>15</v>
      </c>
      <c r="T80">
        <v>86.4</v>
      </c>
      <c r="U80" s="16">
        <f>(Table1_3[[#This Row],[Load(KN)]]*1000)/5625</f>
        <v>15.36</v>
      </c>
      <c r="AA80" s="8">
        <f t="shared" si="5"/>
        <v>15</v>
      </c>
      <c r="AB80">
        <v>76.5</v>
      </c>
      <c r="AC80" s="16">
        <f>(Table1_34[[#This Row],[Load(KN)]]*1000)/5625</f>
        <v>13.6</v>
      </c>
      <c r="AN80" s="8">
        <f t="shared" si="6"/>
        <v>15</v>
      </c>
      <c r="AO80">
        <v>79.099999999999994</v>
      </c>
      <c r="AP80" s="16">
        <f>(Table1_345[[#This Row],[Load(KN)]]*1000)/5625</f>
        <v>14.062222222222223</v>
      </c>
      <c r="AV80" s="18"/>
      <c r="AW80" s="18"/>
      <c r="AX80" s="18"/>
      <c r="AY80" s="18"/>
    </row>
    <row r="81" spans="9:51" ht="15.6">
      <c r="M81" s="8">
        <f t="shared" si="7"/>
        <v>16</v>
      </c>
      <c r="N81">
        <v>54.3</v>
      </c>
      <c r="O81" s="16">
        <f>(Table1[[#This Row],[Load(KN)]]*1000)/5625</f>
        <v>9.6533333333333342</v>
      </c>
      <c r="S81" s="8">
        <f t="shared" si="4"/>
        <v>16</v>
      </c>
      <c r="T81">
        <v>83.5</v>
      </c>
      <c r="U81" s="16">
        <f>(Table1_3[[#This Row],[Load(KN)]]*1000)/5625</f>
        <v>14.844444444444445</v>
      </c>
      <c r="AA81" s="8">
        <f t="shared" si="5"/>
        <v>16</v>
      </c>
      <c r="AB81">
        <v>72.2</v>
      </c>
      <c r="AC81" s="16">
        <f>(Table1_34[[#This Row],[Load(KN)]]*1000)/5625</f>
        <v>12.835555555555555</v>
      </c>
      <c r="AN81" s="8">
        <f t="shared" si="6"/>
        <v>16</v>
      </c>
      <c r="AO81">
        <v>67.8</v>
      </c>
      <c r="AP81" s="16">
        <f>(Table1_345[[#This Row],[Load(KN)]]*1000)/5625</f>
        <v>12.053333333333333</v>
      </c>
      <c r="AV81" s="18"/>
      <c r="AW81" s="18"/>
      <c r="AX81" s="18"/>
      <c r="AY81" s="18"/>
    </row>
    <row r="82" spans="9:51" ht="15.6">
      <c r="M82" s="8">
        <f t="shared" si="7"/>
        <v>17</v>
      </c>
      <c r="N82">
        <v>76.599999999999994</v>
      </c>
      <c r="O82" s="16">
        <f>(Table1[[#This Row],[Load(KN)]]*1000)/5625</f>
        <v>13.617777777777778</v>
      </c>
      <c r="S82" s="8">
        <f t="shared" si="4"/>
        <v>17</v>
      </c>
      <c r="T82">
        <v>81.400000000000006</v>
      </c>
      <c r="U82" s="16">
        <f>(Table1_3[[#This Row],[Load(KN)]]*1000)/5625</f>
        <v>14.471111111111112</v>
      </c>
      <c r="AA82" s="8">
        <f t="shared" si="5"/>
        <v>17</v>
      </c>
      <c r="AB82">
        <v>81.8</v>
      </c>
      <c r="AC82" s="16">
        <f>(Table1_34[[#This Row],[Load(KN)]]*1000)/5625</f>
        <v>14.542222222222222</v>
      </c>
      <c r="AN82" s="8">
        <f t="shared" si="6"/>
        <v>17</v>
      </c>
      <c r="AO82">
        <v>81.3</v>
      </c>
      <c r="AP82" s="16">
        <f>(Table1_345[[#This Row],[Load(KN)]]*1000)/5625</f>
        <v>14.453333333333333</v>
      </c>
      <c r="AV82" s="18"/>
      <c r="AW82" s="18"/>
      <c r="AX82" s="18"/>
      <c r="AY82" s="18"/>
    </row>
    <row r="83" spans="9:51" ht="15.6">
      <c r="M83" s="8">
        <f t="shared" si="7"/>
        <v>18</v>
      </c>
      <c r="N83">
        <v>69.900000000000006</v>
      </c>
      <c r="O83" s="16">
        <f>(Table1[[#This Row],[Load(KN)]]*1000)/5625</f>
        <v>12.426666666666666</v>
      </c>
      <c r="S83" s="8">
        <f t="shared" si="4"/>
        <v>18</v>
      </c>
      <c r="T83">
        <v>85</v>
      </c>
      <c r="U83" s="16">
        <f>(Table1_3[[#This Row],[Load(KN)]]*1000)/5625</f>
        <v>15.111111111111111</v>
      </c>
      <c r="AA83" s="8">
        <f t="shared" si="5"/>
        <v>18</v>
      </c>
      <c r="AB83">
        <v>81.400000000000006</v>
      </c>
      <c r="AC83" s="16">
        <f>(Table1_34[[#This Row],[Load(KN)]]*1000)/5625</f>
        <v>14.471111111111112</v>
      </c>
      <c r="AN83" s="8">
        <f t="shared" si="6"/>
        <v>18</v>
      </c>
      <c r="AO83">
        <v>87.6</v>
      </c>
      <c r="AP83" s="16">
        <f>(Table1_345[[#This Row],[Load(KN)]]*1000)/5625</f>
        <v>15.573333333333334</v>
      </c>
      <c r="AV83" s="18"/>
      <c r="AW83" s="18"/>
      <c r="AX83" s="18"/>
      <c r="AY83" s="18"/>
    </row>
    <row r="84" spans="9:51" ht="15.6">
      <c r="M84" s="8">
        <f t="shared" si="7"/>
        <v>19</v>
      </c>
      <c r="N84">
        <v>47.6</v>
      </c>
      <c r="O84" s="16">
        <f>(Table1[[#This Row],[Load(KN)]]*1000)/5625</f>
        <v>8.4622222222222216</v>
      </c>
      <c r="S84" s="8">
        <f t="shared" si="4"/>
        <v>19</v>
      </c>
      <c r="T84">
        <v>99.6</v>
      </c>
      <c r="U84" s="16">
        <f>(Table1_3[[#This Row],[Load(KN)]]*1000)/5625</f>
        <v>17.706666666666667</v>
      </c>
      <c r="AA84" s="8">
        <f t="shared" si="5"/>
        <v>19</v>
      </c>
      <c r="AB84">
        <v>65.599999999999994</v>
      </c>
      <c r="AC84" s="16">
        <f>(Table1_34[[#This Row],[Load(KN)]]*1000)/5625</f>
        <v>11.662222222222223</v>
      </c>
      <c r="AN84" s="8">
        <f t="shared" si="6"/>
        <v>19</v>
      </c>
      <c r="AO84">
        <v>90.5</v>
      </c>
      <c r="AP84" s="16">
        <f>(Table1_345[[#This Row],[Load(KN)]]*1000)/5625</f>
        <v>16.088888888888889</v>
      </c>
      <c r="AV84" s="18"/>
      <c r="AW84" s="18"/>
      <c r="AX84" s="18"/>
      <c r="AY84" s="18"/>
    </row>
    <row r="85" spans="9:51" ht="15.6">
      <c r="M85" s="8">
        <f t="shared" si="7"/>
        <v>20</v>
      </c>
      <c r="N85">
        <v>67.7</v>
      </c>
      <c r="O85" s="16">
        <f>(Table1[[#This Row],[Load(KN)]]*1000)/5625</f>
        <v>12.035555555555556</v>
      </c>
      <c r="S85" s="8">
        <f t="shared" si="4"/>
        <v>20</v>
      </c>
      <c r="T85">
        <v>97.9</v>
      </c>
      <c r="U85" s="16">
        <f>(Table1_3[[#This Row],[Load(KN)]]*1000)/5625</f>
        <v>17.404444444444444</v>
      </c>
      <c r="AA85" s="8">
        <f t="shared" si="5"/>
        <v>20</v>
      </c>
      <c r="AB85">
        <v>79.599999999999994</v>
      </c>
      <c r="AC85" s="16">
        <f>(Table1_34[[#This Row],[Load(KN)]]*1000)/5625</f>
        <v>14.151111111111112</v>
      </c>
      <c r="AN85" s="8">
        <f t="shared" si="6"/>
        <v>20</v>
      </c>
      <c r="AO85">
        <v>71.400000000000006</v>
      </c>
      <c r="AP85" s="16">
        <f>(Table1_345[[#This Row],[Load(KN)]]*1000)/5625</f>
        <v>12.693333333333333</v>
      </c>
      <c r="AV85" s="18"/>
      <c r="AW85" s="18"/>
      <c r="AX85" s="18"/>
      <c r="AY85" s="18"/>
    </row>
    <row r="86" spans="9:51" ht="15.6">
      <c r="L86" s="3"/>
      <c r="M86" s="3">
        <v>1</v>
      </c>
      <c r="N86" s="3">
        <v>77.2</v>
      </c>
      <c r="O86" s="16">
        <f>(Table1[[#This Row],[Load(KN)]]*1000)/5625</f>
        <v>13.724444444444444</v>
      </c>
      <c r="P86" s="3"/>
      <c r="R86" s="3"/>
      <c r="S86" s="3">
        <v>1</v>
      </c>
      <c r="T86" s="5">
        <v>101</v>
      </c>
      <c r="U86" s="16">
        <f>(Table1_3[[#This Row],[Load(KN)]]*1000)/5625</f>
        <v>17.955555555555556</v>
      </c>
      <c r="V86" s="5"/>
      <c r="Z86" s="3"/>
      <c r="AA86" s="3">
        <v>1</v>
      </c>
      <c r="AB86" s="5">
        <v>73.5</v>
      </c>
      <c r="AC86" s="16">
        <f>(Table1_34[[#This Row],[Load(KN)]]*1000)/5625</f>
        <v>13.066666666666666</v>
      </c>
      <c r="AD86" s="3"/>
      <c r="AL86" s="3"/>
      <c r="AM86" s="3"/>
      <c r="AN86" s="3">
        <v>1</v>
      </c>
      <c r="AO86">
        <v>89.2</v>
      </c>
      <c r="AP86" s="16">
        <f>(Table1_345[[#This Row],[Load(KN)]]*1000)/5625</f>
        <v>15.857777777777779</v>
      </c>
      <c r="AQ86" s="3"/>
      <c r="AV86" s="18"/>
      <c r="AW86" s="18"/>
      <c r="AX86" s="18"/>
      <c r="AY86" s="18"/>
    </row>
    <row r="87" spans="9:51" ht="15.6">
      <c r="L87" s="3"/>
      <c r="M87" s="3">
        <v>2</v>
      </c>
      <c r="N87" s="3">
        <v>80.900000000000006</v>
      </c>
      <c r="O87" s="16">
        <f>(Table1[[#This Row],[Load(KN)]]*1000)/5625</f>
        <v>14.382222222222222</v>
      </c>
      <c r="P87" s="3"/>
      <c r="R87" s="3"/>
      <c r="S87" s="3">
        <v>2</v>
      </c>
      <c r="T87" s="5">
        <v>73.5</v>
      </c>
      <c r="U87" s="16">
        <f>(Table1_3[[#This Row],[Load(KN)]]*1000)/5625</f>
        <v>13.066666666666666</v>
      </c>
      <c r="V87" s="5"/>
      <c r="Z87" s="3"/>
      <c r="AA87" s="3">
        <v>2</v>
      </c>
      <c r="AB87" s="5">
        <v>89</v>
      </c>
      <c r="AC87" s="16">
        <f>(Table1_34[[#This Row],[Load(KN)]]*1000)/5625</f>
        <v>15.822222222222223</v>
      </c>
      <c r="AD87" s="3"/>
      <c r="AL87" s="3"/>
      <c r="AM87" s="3"/>
      <c r="AN87" s="3">
        <v>2</v>
      </c>
      <c r="AO87">
        <v>86.2</v>
      </c>
      <c r="AP87" s="16">
        <f>(Table1_345[[#This Row],[Load(KN)]]*1000)/5625</f>
        <v>15.324444444444444</v>
      </c>
      <c r="AQ87" s="3"/>
      <c r="AV87" s="18"/>
      <c r="AW87" s="18"/>
      <c r="AX87" s="18"/>
      <c r="AY87" s="18"/>
    </row>
    <row r="88" spans="9:51" ht="15.6">
      <c r="L88" s="3"/>
      <c r="M88" s="3">
        <v>3</v>
      </c>
      <c r="N88" s="3">
        <v>69.400000000000006</v>
      </c>
      <c r="O88" s="16">
        <f>(Table1[[#This Row],[Load(KN)]]*1000)/5625</f>
        <v>12.337777777777777</v>
      </c>
      <c r="P88" s="3"/>
      <c r="R88" s="3"/>
      <c r="S88" s="3">
        <v>3</v>
      </c>
      <c r="T88" s="5">
        <v>85.5</v>
      </c>
      <c r="U88" s="16">
        <f>(Table1_3[[#This Row],[Load(KN)]]*1000)/5625</f>
        <v>15.2</v>
      </c>
      <c r="V88" s="5"/>
      <c r="Z88" s="3"/>
      <c r="AA88" s="3">
        <v>3</v>
      </c>
      <c r="AB88" s="5">
        <v>69.2</v>
      </c>
      <c r="AC88" s="16">
        <f>(Table1_34[[#This Row],[Load(KN)]]*1000)/5625</f>
        <v>12.302222222222222</v>
      </c>
      <c r="AD88" s="3">
        <v>13.79</v>
      </c>
      <c r="AL88" s="3"/>
      <c r="AM88" s="3"/>
      <c r="AN88" s="3">
        <v>3</v>
      </c>
      <c r="AO88">
        <v>74.2</v>
      </c>
      <c r="AP88" s="16">
        <f>(Table1_345[[#This Row],[Load(KN)]]*1000)/5625</f>
        <v>13.191111111111111</v>
      </c>
      <c r="AQ88" s="3"/>
      <c r="AV88" s="18"/>
      <c r="AW88" s="18"/>
      <c r="AX88" s="18"/>
      <c r="AY88" s="18"/>
    </row>
    <row r="89" spans="9:51" ht="15.6">
      <c r="M89" s="8">
        <f>M88+1</f>
        <v>4</v>
      </c>
      <c r="N89">
        <v>79.7</v>
      </c>
      <c r="O89" s="16">
        <f>(Table1[[#This Row],[Load(KN)]]*1000)/5625</f>
        <v>14.168888888888889</v>
      </c>
      <c r="S89" s="8">
        <f t="shared" ref="S89:S105" si="8">S88+1</f>
        <v>4</v>
      </c>
      <c r="T89">
        <v>94.9</v>
      </c>
      <c r="U89" s="16">
        <f>(Table1_3[[#This Row],[Load(KN)]]*1000)/5625</f>
        <v>16.871111111111112</v>
      </c>
      <c r="AA89" s="8">
        <f t="shared" ref="AA89:AA105" si="9">AA88+1</f>
        <v>4</v>
      </c>
      <c r="AB89">
        <v>78.400000000000006</v>
      </c>
      <c r="AC89" s="16">
        <f>(Table1_34[[#This Row],[Load(KN)]]*1000)/5625</f>
        <v>13.937777777777777</v>
      </c>
      <c r="AN89" s="8">
        <f t="shared" ref="AN89:AN105" si="10">AN88+1</f>
        <v>4</v>
      </c>
      <c r="AO89">
        <v>90.2</v>
      </c>
      <c r="AP89" s="16">
        <f>(Table1_345[[#This Row],[Load(KN)]]*1000)/5625</f>
        <v>16.035555555555554</v>
      </c>
      <c r="AQ89">
        <v>14.6</v>
      </c>
      <c r="AV89" s="18"/>
      <c r="AW89" s="18"/>
      <c r="AX89" s="18"/>
      <c r="AY89" s="18"/>
    </row>
    <row r="90" spans="9:51" ht="15.6">
      <c r="M90" s="8">
        <f t="shared" ref="M90:M105" si="11">M89+1</f>
        <v>5</v>
      </c>
      <c r="N90">
        <v>80.400000000000006</v>
      </c>
      <c r="O90" s="16">
        <f>(Table1[[#This Row],[Load(KN)]]*1000)/5625</f>
        <v>14.293333333333333</v>
      </c>
      <c r="P90">
        <v>13.57</v>
      </c>
      <c r="S90" s="8">
        <f t="shared" si="8"/>
        <v>5</v>
      </c>
      <c r="T90">
        <v>81.900000000000006</v>
      </c>
      <c r="U90" s="16">
        <f>(Table1_3[[#This Row],[Load(KN)]]*1000)/5625</f>
        <v>14.56</v>
      </c>
      <c r="AA90" s="8">
        <f t="shared" si="9"/>
        <v>5</v>
      </c>
      <c r="AB90">
        <v>74</v>
      </c>
      <c r="AC90" s="16">
        <f>(Table1_34[[#This Row],[Load(KN)]]*1000)/5625</f>
        <v>13.155555555555555</v>
      </c>
      <c r="AF90" s="20"/>
      <c r="AN90" s="8">
        <f t="shared" si="10"/>
        <v>5</v>
      </c>
      <c r="AO90">
        <v>77.3</v>
      </c>
      <c r="AP90" s="16">
        <f>(Table1_345[[#This Row],[Load(KN)]]*1000)/5625</f>
        <v>13.742222222222223</v>
      </c>
      <c r="AV90" s="18"/>
      <c r="AW90" s="18"/>
      <c r="AX90" s="18"/>
      <c r="AY90" s="18"/>
    </row>
    <row r="91" spans="9:51" ht="15.6">
      <c r="M91" s="8">
        <f t="shared" si="11"/>
        <v>6</v>
      </c>
      <c r="N91">
        <v>78.099999999999994</v>
      </c>
      <c r="O91" s="16">
        <f>(Table1[[#This Row],[Load(KN)]]*1000)/5625</f>
        <v>13.884444444444444</v>
      </c>
      <c r="S91" s="8">
        <f t="shared" si="8"/>
        <v>6</v>
      </c>
      <c r="T91">
        <v>79.8</v>
      </c>
      <c r="U91" s="16">
        <f>(Table1_3[[#This Row],[Load(KN)]]*1000)/5625</f>
        <v>14.186666666666667</v>
      </c>
      <c r="AA91" s="8">
        <f t="shared" si="9"/>
        <v>6</v>
      </c>
      <c r="AB91">
        <v>81.7</v>
      </c>
      <c r="AC91" s="16">
        <f>(Table1_34[[#This Row],[Load(KN)]]*1000)/5625</f>
        <v>14.524444444444445</v>
      </c>
      <c r="AN91" s="8">
        <f t="shared" si="10"/>
        <v>6</v>
      </c>
      <c r="AO91">
        <v>79.8</v>
      </c>
      <c r="AP91" s="16">
        <f>(Table1_345[[#This Row],[Load(KN)]]*1000)/5625</f>
        <v>14.186666666666667</v>
      </c>
      <c r="AS91" s="20"/>
      <c r="AV91" s="18"/>
      <c r="AW91" s="18"/>
      <c r="AX91" s="18"/>
      <c r="AY91" s="18"/>
    </row>
    <row r="92" spans="9:51" ht="15.6">
      <c r="M92" s="8">
        <f t="shared" si="11"/>
        <v>7</v>
      </c>
      <c r="N92">
        <v>81.900000000000006</v>
      </c>
      <c r="O92" s="16">
        <f>(Table1[[#This Row],[Load(KN)]]*1000)/5625</f>
        <v>14.56</v>
      </c>
      <c r="S92" s="8">
        <f t="shared" si="8"/>
        <v>7</v>
      </c>
      <c r="T92">
        <v>72.099999999999994</v>
      </c>
      <c r="U92" s="16">
        <f>(Table1_3[[#This Row],[Load(KN)]]*1000)/5625</f>
        <v>12.817777777777778</v>
      </c>
      <c r="V92">
        <v>15.74</v>
      </c>
      <c r="X92" s="20"/>
      <c r="AA92" s="8">
        <f t="shared" si="9"/>
        <v>7</v>
      </c>
      <c r="AB92">
        <v>65.2</v>
      </c>
      <c r="AC92" s="16">
        <f>(Table1_34[[#This Row],[Load(KN)]]*1000)/5625</f>
        <v>11.591111111111111</v>
      </c>
      <c r="AN92" s="8">
        <f t="shared" si="10"/>
        <v>7</v>
      </c>
      <c r="AO92">
        <v>73.900000000000006</v>
      </c>
      <c r="AP92" s="16">
        <f>(Table1_345[[#This Row],[Load(KN)]]*1000)/5625</f>
        <v>13.137777777777778</v>
      </c>
      <c r="AV92" s="18"/>
      <c r="AW92" s="18"/>
      <c r="AX92" s="18"/>
      <c r="AY92" s="18"/>
    </row>
    <row r="93" spans="9:51" ht="15.6">
      <c r="M93" s="8">
        <f t="shared" si="11"/>
        <v>8</v>
      </c>
      <c r="N93">
        <v>84.1</v>
      </c>
      <c r="O93" s="16">
        <f>(Table1[[#This Row],[Load(KN)]]*1000)/5625</f>
        <v>14.951111111111111</v>
      </c>
      <c r="S93" s="8">
        <f t="shared" si="8"/>
        <v>8</v>
      </c>
      <c r="T93">
        <v>95.5</v>
      </c>
      <c r="U93" s="16">
        <f>(Table1_3[[#This Row],[Load(KN)]]*1000)/5625</f>
        <v>16.977777777777778</v>
      </c>
      <c r="AA93" s="8">
        <f t="shared" si="9"/>
        <v>8</v>
      </c>
      <c r="AB93">
        <v>76.400000000000006</v>
      </c>
      <c r="AC93" s="16">
        <f>(Table1_34[[#This Row],[Load(KN)]]*1000)/5625</f>
        <v>13.582222222222223</v>
      </c>
      <c r="AN93" s="8">
        <f t="shared" si="10"/>
        <v>8</v>
      </c>
      <c r="AO93">
        <v>95.5</v>
      </c>
      <c r="AP93" s="16">
        <f>(Table1_345[[#This Row],[Load(KN)]]*1000)/5625</f>
        <v>16.977777777777778</v>
      </c>
      <c r="AV93" s="18"/>
      <c r="AW93" s="18"/>
      <c r="AX93" s="18"/>
      <c r="AY93" s="18"/>
    </row>
    <row r="94" spans="9:51" ht="15.6">
      <c r="M94" s="8">
        <f t="shared" si="11"/>
        <v>9</v>
      </c>
      <c r="N94">
        <v>78.599999999999994</v>
      </c>
      <c r="O94" s="16">
        <f>(Table1[[#This Row],[Load(KN)]]*1000)/5625</f>
        <v>13.973333333333333</v>
      </c>
      <c r="S94" s="8">
        <f t="shared" si="8"/>
        <v>9</v>
      </c>
      <c r="T94">
        <v>102.6</v>
      </c>
      <c r="U94" s="16">
        <f>(Table1_3[[#This Row],[Load(KN)]]*1000)/5625</f>
        <v>18.239999999999998</v>
      </c>
      <c r="AA94" s="8">
        <f t="shared" si="9"/>
        <v>9</v>
      </c>
      <c r="AB94">
        <v>88.9</v>
      </c>
      <c r="AC94" s="16">
        <f>(Table1_34[[#This Row],[Load(KN)]]*1000)/5625</f>
        <v>15.804444444444444</v>
      </c>
      <c r="AN94" s="8">
        <f t="shared" si="10"/>
        <v>9</v>
      </c>
      <c r="AO94">
        <v>99.2</v>
      </c>
      <c r="AP94" s="16">
        <f>(Table1_345[[#This Row],[Load(KN)]]*1000)/5625</f>
        <v>17.635555555555555</v>
      </c>
      <c r="AV94" s="18"/>
      <c r="AW94" s="18"/>
      <c r="AX94" s="18"/>
      <c r="AY94" s="18"/>
    </row>
    <row r="95" spans="9:51" ht="15.6">
      <c r="L95" s="11" t="s">
        <v>12</v>
      </c>
      <c r="M95" s="8">
        <f t="shared" si="11"/>
        <v>10</v>
      </c>
      <c r="N95">
        <v>72.099999999999994</v>
      </c>
      <c r="O95" s="16">
        <f>(Table1[[#This Row],[Load(KN)]]*1000)/5625</f>
        <v>12.817777777777778</v>
      </c>
      <c r="R95" s="11" t="s">
        <v>12</v>
      </c>
      <c r="S95" s="8">
        <f t="shared" si="8"/>
        <v>10</v>
      </c>
      <c r="T95">
        <v>90.8</v>
      </c>
      <c r="U95" s="16">
        <f>(Table1_3[[#This Row],[Load(KN)]]*1000)/5625</f>
        <v>16.142222222222223</v>
      </c>
      <c r="Z95" s="11" t="s">
        <v>12</v>
      </c>
      <c r="AA95" s="8">
        <f t="shared" si="9"/>
        <v>10</v>
      </c>
      <c r="AB95">
        <v>75.099999999999994</v>
      </c>
      <c r="AC95" s="16">
        <f>(Table1_34[[#This Row],[Load(KN)]]*1000)/5625</f>
        <v>13.351111111111111</v>
      </c>
      <c r="AL95" s="8"/>
      <c r="AM95" s="11" t="s">
        <v>12</v>
      </c>
      <c r="AN95" s="8">
        <f t="shared" si="10"/>
        <v>10</v>
      </c>
      <c r="AO95">
        <v>67</v>
      </c>
      <c r="AP95" s="16">
        <f>(Table1_345[[#This Row],[Load(KN)]]*1000)/5625</f>
        <v>11.911111111111111</v>
      </c>
      <c r="AV95" s="18"/>
      <c r="AW95" s="18"/>
      <c r="AX95" s="18"/>
      <c r="AY95" s="18"/>
    </row>
    <row r="96" spans="9:51" ht="15.6">
      <c r="I96" s="20"/>
      <c r="M96" s="8">
        <f t="shared" si="11"/>
        <v>11</v>
      </c>
      <c r="N96">
        <v>69.3</v>
      </c>
      <c r="O96" s="16">
        <f>(Table1[[#This Row],[Load(KN)]]*1000)/5625</f>
        <v>12.32</v>
      </c>
      <c r="S96" s="8">
        <f t="shared" si="8"/>
        <v>11</v>
      </c>
      <c r="T96">
        <v>85.2</v>
      </c>
      <c r="U96" s="16">
        <f>(Table1_3[[#This Row],[Load(KN)]]*1000)/5625</f>
        <v>15.146666666666667</v>
      </c>
      <c r="AA96" s="8">
        <f t="shared" si="9"/>
        <v>11</v>
      </c>
      <c r="AB96">
        <v>66.5</v>
      </c>
      <c r="AC96" s="16">
        <f>(Table1_34[[#This Row],[Load(KN)]]*1000)/5625</f>
        <v>11.822222222222223</v>
      </c>
      <c r="AN96" s="8">
        <f t="shared" si="10"/>
        <v>11</v>
      </c>
      <c r="AO96">
        <v>75.3</v>
      </c>
      <c r="AP96" s="16">
        <f>(Table1_345[[#This Row],[Load(KN)]]*1000)/5625</f>
        <v>13.386666666666667</v>
      </c>
      <c r="AV96" s="18"/>
      <c r="AW96" s="18"/>
      <c r="AX96" s="18"/>
      <c r="AY96" s="18"/>
    </row>
    <row r="97" spans="9:51" ht="15.6">
      <c r="M97" s="8">
        <f t="shared" si="11"/>
        <v>12</v>
      </c>
      <c r="N97">
        <v>79.2</v>
      </c>
      <c r="O97" s="16">
        <f>(Table1[[#This Row],[Load(KN)]]*1000)/5625</f>
        <v>14.08</v>
      </c>
      <c r="S97" s="8">
        <f t="shared" si="8"/>
        <v>12</v>
      </c>
      <c r="T97">
        <v>80.3</v>
      </c>
      <c r="U97" s="16">
        <f>(Table1_3[[#This Row],[Load(KN)]]*1000)/5625</f>
        <v>14.275555555555556</v>
      </c>
      <c r="AA97" s="8">
        <f t="shared" si="9"/>
        <v>12</v>
      </c>
      <c r="AB97">
        <v>73</v>
      </c>
      <c r="AC97" s="16">
        <f>(Table1_34[[#This Row],[Load(KN)]]*1000)/5625</f>
        <v>12.977777777777778</v>
      </c>
      <c r="AN97" s="8">
        <f t="shared" si="10"/>
        <v>12</v>
      </c>
      <c r="AO97">
        <v>76.3</v>
      </c>
      <c r="AP97" s="16">
        <f>(Table1_345[[#This Row],[Load(KN)]]*1000)/5625</f>
        <v>13.564444444444444</v>
      </c>
      <c r="AV97" s="18"/>
      <c r="AW97" s="18"/>
      <c r="AX97" s="18"/>
      <c r="AY97" s="18"/>
    </row>
    <row r="98" spans="9:51" ht="15.6">
      <c r="M98" s="8">
        <f t="shared" si="11"/>
        <v>13</v>
      </c>
      <c r="N98">
        <v>80.599999999999994</v>
      </c>
      <c r="O98" s="16">
        <f>(Table1[[#This Row],[Load(KN)]]*1000)/5625</f>
        <v>14.328888888888889</v>
      </c>
      <c r="S98" s="8">
        <f t="shared" si="8"/>
        <v>13</v>
      </c>
      <c r="T98">
        <v>77</v>
      </c>
      <c r="U98" s="16">
        <f>(Table1_3[[#This Row],[Load(KN)]]*1000)/5625</f>
        <v>13.688888888888888</v>
      </c>
      <c r="AA98" s="8">
        <f t="shared" si="9"/>
        <v>13</v>
      </c>
      <c r="AB98">
        <v>87.8</v>
      </c>
      <c r="AC98" s="16">
        <f>(Table1_34[[#This Row],[Load(KN)]]*1000)/5625</f>
        <v>15.608888888888888</v>
      </c>
      <c r="AN98" s="8">
        <f t="shared" si="10"/>
        <v>13</v>
      </c>
      <c r="AO98">
        <v>84.9</v>
      </c>
      <c r="AP98" s="16">
        <f>(Table1_345[[#This Row],[Load(KN)]]*1000)/5625</f>
        <v>15.093333333333334</v>
      </c>
      <c r="AV98" s="18"/>
      <c r="AW98" s="18"/>
      <c r="AX98" s="18"/>
      <c r="AY98" s="18"/>
    </row>
    <row r="99" spans="9:51" ht="15.6">
      <c r="M99" s="8">
        <f t="shared" si="11"/>
        <v>14</v>
      </c>
      <c r="N99">
        <v>75</v>
      </c>
      <c r="O99" s="16">
        <f>(Table1[[#This Row],[Load(KN)]]*1000)/5625</f>
        <v>13.333333333333334</v>
      </c>
      <c r="S99" s="8">
        <f t="shared" si="8"/>
        <v>14</v>
      </c>
      <c r="T99">
        <v>74.900000000000006</v>
      </c>
      <c r="U99" s="16">
        <f>(Table1_3[[#This Row],[Load(KN)]]*1000)/5625</f>
        <v>13.315555555555555</v>
      </c>
      <c r="AA99" s="8">
        <f t="shared" si="9"/>
        <v>14</v>
      </c>
      <c r="AB99">
        <v>78.099999999999994</v>
      </c>
      <c r="AC99" s="16">
        <f>(Table1_34[[#This Row],[Load(KN)]]*1000)/5625</f>
        <v>13.884444444444444</v>
      </c>
      <c r="AN99" s="8">
        <f t="shared" si="10"/>
        <v>14</v>
      </c>
      <c r="AO99">
        <v>74.900000000000006</v>
      </c>
      <c r="AP99" s="16">
        <f>(Table1_345[[#This Row],[Load(KN)]]*1000)/5625</f>
        <v>13.315555555555555</v>
      </c>
      <c r="AV99" s="18"/>
      <c r="AW99" s="18"/>
      <c r="AX99" s="18"/>
      <c r="AY99" s="18"/>
    </row>
    <row r="100" spans="9:51" ht="15.6">
      <c r="M100" s="8">
        <f t="shared" si="11"/>
        <v>15</v>
      </c>
      <c r="N100">
        <v>68.2</v>
      </c>
      <c r="O100" s="16">
        <f>(Table1[[#This Row],[Load(KN)]]*1000)/5625</f>
        <v>12.124444444444444</v>
      </c>
      <c r="S100" s="8">
        <f t="shared" si="8"/>
        <v>15</v>
      </c>
      <c r="T100">
        <v>119.9</v>
      </c>
      <c r="U100" s="16">
        <f>(Table1_3[[#This Row],[Load(KN)]]*1000)/5625</f>
        <v>21.315555555555555</v>
      </c>
      <c r="AA100" s="8">
        <f t="shared" si="9"/>
        <v>15</v>
      </c>
      <c r="AB100">
        <v>63.5</v>
      </c>
      <c r="AC100" s="16">
        <f>(Table1_34[[#This Row],[Load(KN)]]*1000)/5625</f>
        <v>11.28888888888889</v>
      </c>
      <c r="AN100" s="8">
        <f t="shared" si="10"/>
        <v>15</v>
      </c>
      <c r="AO100">
        <v>85.3</v>
      </c>
      <c r="AP100" s="16">
        <f>(Table1_345[[#This Row],[Load(KN)]]*1000)/5625</f>
        <v>15.164444444444445</v>
      </c>
      <c r="AV100" s="18"/>
      <c r="AW100" s="18"/>
      <c r="AX100" s="18"/>
      <c r="AY100" s="18"/>
    </row>
    <row r="101" spans="9:51" ht="15.6">
      <c r="M101" s="8">
        <f t="shared" si="11"/>
        <v>16</v>
      </c>
      <c r="N101">
        <v>72.900000000000006</v>
      </c>
      <c r="O101" s="16">
        <f>(Table1[[#This Row],[Load(KN)]]*1000)/5625</f>
        <v>12.96</v>
      </c>
      <c r="S101" s="8">
        <f t="shared" si="8"/>
        <v>16</v>
      </c>
      <c r="T101">
        <v>79</v>
      </c>
      <c r="U101" s="16">
        <f>(Table1_3[[#This Row],[Load(KN)]]*1000)/5625</f>
        <v>14.044444444444444</v>
      </c>
      <c r="AA101" s="8">
        <f t="shared" si="9"/>
        <v>16</v>
      </c>
      <c r="AB101">
        <v>74</v>
      </c>
      <c r="AC101" s="16">
        <f>(Table1_34[[#This Row],[Load(KN)]]*1000)/5625</f>
        <v>13.155555555555555</v>
      </c>
      <c r="AN101" s="8">
        <f t="shared" si="10"/>
        <v>16</v>
      </c>
      <c r="AO101">
        <v>76.2</v>
      </c>
      <c r="AP101" s="16">
        <f>(Table1_345[[#This Row],[Load(KN)]]*1000)/5625</f>
        <v>13.546666666666667</v>
      </c>
      <c r="AV101" s="18"/>
      <c r="AW101" s="18"/>
      <c r="AX101" s="18"/>
      <c r="AY101" s="18"/>
    </row>
    <row r="102" spans="9:51" ht="15.6">
      <c r="M102" s="8">
        <f t="shared" si="11"/>
        <v>17</v>
      </c>
      <c r="N102">
        <v>82.2</v>
      </c>
      <c r="O102" s="16">
        <f>(Table1[[#This Row],[Load(KN)]]*1000)/5625</f>
        <v>14.613333333333333</v>
      </c>
      <c r="S102" s="8">
        <f t="shared" si="8"/>
        <v>17</v>
      </c>
      <c r="T102">
        <v>102.7</v>
      </c>
      <c r="U102" s="16">
        <f>(Table1_3[[#This Row],[Load(KN)]]*1000)/5625</f>
        <v>18.257777777777779</v>
      </c>
      <c r="AA102" s="8">
        <f t="shared" si="9"/>
        <v>17</v>
      </c>
      <c r="AB102">
        <v>85.5</v>
      </c>
      <c r="AC102" s="16">
        <f>(Table1_34[[#This Row],[Load(KN)]]*1000)/5625</f>
        <v>15.2</v>
      </c>
      <c r="AN102" s="8">
        <f t="shared" si="10"/>
        <v>17</v>
      </c>
      <c r="AO102">
        <v>102.7</v>
      </c>
      <c r="AP102" s="16">
        <f>(Table1_345[[#This Row],[Load(KN)]]*1000)/5625</f>
        <v>18.257777777777779</v>
      </c>
      <c r="AV102" s="18"/>
      <c r="AW102" s="18"/>
      <c r="AX102" s="18"/>
      <c r="AY102" s="18"/>
    </row>
    <row r="103" spans="9:51" ht="15.6">
      <c r="M103" s="8">
        <f t="shared" si="11"/>
        <v>18</v>
      </c>
      <c r="N103">
        <v>70.099999999999994</v>
      </c>
      <c r="O103" s="16">
        <f>(Table1[[#This Row],[Load(KN)]]*1000)/5625</f>
        <v>12.462222222222222</v>
      </c>
      <c r="S103" s="8">
        <f t="shared" si="8"/>
        <v>18</v>
      </c>
      <c r="T103">
        <v>83.1</v>
      </c>
      <c r="U103" s="16">
        <f>(Table1_3[[#This Row],[Load(KN)]]*1000)/5625</f>
        <v>14.773333333333333</v>
      </c>
      <c r="AA103" s="8">
        <f t="shared" si="9"/>
        <v>18</v>
      </c>
      <c r="AB103">
        <v>82.2</v>
      </c>
      <c r="AC103" s="16">
        <f>(Table1_34[[#This Row],[Load(KN)]]*1000)/5625</f>
        <v>14.613333333333333</v>
      </c>
      <c r="AN103" s="8">
        <f t="shared" si="10"/>
        <v>18</v>
      </c>
      <c r="AO103">
        <v>70.7</v>
      </c>
      <c r="AP103" s="16">
        <f>(Table1_345[[#This Row],[Load(KN)]]*1000)/5625</f>
        <v>12.568888888888889</v>
      </c>
      <c r="AV103" s="18"/>
      <c r="AW103" s="18"/>
      <c r="AX103" s="18"/>
      <c r="AY103" s="18"/>
    </row>
    <row r="104" spans="9:51" ht="15.6">
      <c r="M104" s="8">
        <f t="shared" si="11"/>
        <v>19</v>
      </c>
      <c r="N104">
        <v>71.8</v>
      </c>
      <c r="O104" s="16">
        <f>(Table1[[#This Row],[Load(KN)]]*1000)/5625</f>
        <v>12.764444444444445</v>
      </c>
      <c r="S104" s="8">
        <f t="shared" si="8"/>
        <v>19</v>
      </c>
      <c r="T104">
        <v>101.6</v>
      </c>
      <c r="U104" s="16">
        <f>(Table1_3[[#This Row],[Load(KN)]]*1000)/5625</f>
        <v>18.062222222222221</v>
      </c>
      <c r="AA104" s="8">
        <f t="shared" si="9"/>
        <v>19</v>
      </c>
      <c r="AB104">
        <v>97.8</v>
      </c>
      <c r="AC104" s="16">
        <f>(Table1_34[[#This Row],[Load(KN)]]*1000)/5625</f>
        <v>17.386666666666667</v>
      </c>
      <c r="AN104" s="8">
        <f t="shared" si="10"/>
        <v>19</v>
      </c>
      <c r="AO104">
        <v>85.7</v>
      </c>
      <c r="AP104" s="16">
        <f>(Table1_345[[#This Row],[Load(KN)]]*1000)/5625</f>
        <v>15.235555555555555</v>
      </c>
      <c r="AV104" s="18"/>
      <c r="AW104" s="18"/>
      <c r="AX104" s="18"/>
      <c r="AY104" s="18"/>
    </row>
    <row r="105" spans="9:51" ht="15.6">
      <c r="M105" s="8">
        <f t="shared" si="11"/>
        <v>20</v>
      </c>
      <c r="N105">
        <v>74.5</v>
      </c>
      <c r="O105" s="16">
        <f>(Table1[[#This Row],[Load(KN)]]*1000)/5625</f>
        <v>13.244444444444444</v>
      </c>
      <c r="S105" s="8">
        <f t="shared" si="8"/>
        <v>20</v>
      </c>
      <c r="T105">
        <v>89.1</v>
      </c>
      <c r="U105" s="16">
        <f>(Table1_3[[#This Row],[Load(KN)]]*1000)/5625</f>
        <v>15.84</v>
      </c>
      <c r="AA105" s="8">
        <f t="shared" si="9"/>
        <v>20</v>
      </c>
      <c r="AB105">
        <v>71.099999999999994</v>
      </c>
      <c r="AC105" s="16">
        <f>(Table1_34[[#This Row],[Load(KN)]]*1000)/5625</f>
        <v>12.64</v>
      </c>
      <c r="AN105" s="8">
        <f t="shared" si="10"/>
        <v>20</v>
      </c>
      <c r="AO105">
        <v>78.099999999999994</v>
      </c>
      <c r="AP105" s="16">
        <f>(Table1_345[[#This Row],[Load(KN)]]*1000)/5625</f>
        <v>13.884444444444444</v>
      </c>
      <c r="AV105" s="18"/>
      <c r="AW105" s="18"/>
      <c r="AX105" s="18"/>
      <c r="AY105" s="18"/>
    </row>
    <row r="106" spans="9:51" ht="15.6">
      <c r="L106" s="3"/>
      <c r="M106" s="3">
        <v>1</v>
      </c>
      <c r="N106" s="3">
        <v>75.2</v>
      </c>
      <c r="O106" s="16">
        <f>(Table1[[#This Row],[Load(KN)]]*1000)/5625</f>
        <v>13.36888888888889</v>
      </c>
      <c r="P106" s="3"/>
      <c r="R106" s="3"/>
      <c r="S106" s="3">
        <v>1</v>
      </c>
      <c r="T106" s="5">
        <v>65.099999999999994</v>
      </c>
      <c r="U106" s="16">
        <f>(Table1_3[[#This Row],[Load(KN)]]*1000)/5625</f>
        <v>11.573333333333332</v>
      </c>
      <c r="V106" s="5"/>
      <c r="Z106" s="3"/>
      <c r="AA106" s="3">
        <v>1</v>
      </c>
      <c r="AB106" s="5">
        <v>55.7</v>
      </c>
      <c r="AC106" s="16">
        <f>(Table1_34[[#This Row],[Load(KN)]]*1000)/5625</f>
        <v>9.9022222222222229</v>
      </c>
      <c r="AD106" s="3"/>
      <c r="AL106" s="3"/>
      <c r="AM106" s="3"/>
      <c r="AN106" s="3">
        <v>1</v>
      </c>
      <c r="AO106">
        <v>62.5</v>
      </c>
      <c r="AP106" s="16">
        <f>(Table1_345[[#This Row],[Load(KN)]]*1000)/5625</f>
        <v>11.111111111111111</v>
      </c>
      <c r="AQ106" s="3"/>
      <c r="AV106" s="18"/>
      <c r="AW106" s="18"/>
      <c r="AX106" s="18"/>
      <c r="AY106" s="18"/>
    </row>
    <row r="107" spans="9:51" ht="15.6">
      <c r="L107" s="3"/>
      <c r="M107" s="3">
        <v>2</v>
      </c>
      <c r="N107" s="3">
        <v>61.5</v>
      </c>
      <c r="O107" s="16">
        <f>(Table1[[#This Row],[Load(KN)]]*1000)/5625</f>
        <v>10.933333333333334</v>
      </c>
      <c r="P107" s="3"/>
      <c r="R107" s="3"/>
      <c r="S107" s="3">
        <v>2</v>
      </c>
      <c r="T107" s="5">
        <v>84.5</v>
      </c>
      <c r="U107" s="16">
        <f>(Table1_3[[#This Row],[Load(KN)]]*1000)/5625</f>
        <v>15.022222222222222</v>
      </c>
      <c r="V107" s="5"/>
      <c r="Z107" s="3"/>
      <c r="AA107" s="3">
        <v>2</v>
      </c>
      <c r="AB107" s="5">
        <v>50.8</v>
      </c>
      <c r="AC107" s="16">
        <f>(Table1_34[[#This Row],[Load(KN)]]*1000)/5625</f>
        <v>9.0311111111111106</v>
      </c>
      <c r="AD107" s="3"/>
      <c r="AL107" s="3"/>
      <c r="AM107" s="3"/>
      <c r="AN107" s="3">
        <v>2</v>
      </c>
      <c r="AO107">
        <v>86.4</v>
      </c>
      <c r="AP107" s="16">
        <f>(Table1_345[[#This Row],[Load(KN)]]*1000)/5625</f>
        <v>15.36</v>
      </c>
      <c r="AQ107" s="3"/>
      <c r="AV107" s="18"/>
      <c r="AW107" s="18"/>
      <c r="AX107" s="18"/>
      <c r="AY107" s="18"/>
    </row>
    <row r="108" spans="9:51" ht="15.6">
      <c r="L108" s="3"/>
      <c r="M108" s="3">
        <v>3</v>
      </c>
      <c r="N108" s="3">
        <v>66.099999999999994</v>
      </c>
      <c r="O108" s="16">
        <f>(Table1[[#This Row],[Load(KN)]]*1000)/5625</f>
        <v>11.751111111111111</v>
      </c>
      <c r="P108" s="3"/>
      <c r="R108" s="3"/>
      <c r="S108" s="3">
        <v>3</v>
      </c>
      <c r="T108" s="5">
        <v>75.099999999999994</v>
      </c>
      <c r="U108" s="16">
        <f>(Table1_3[[#This Row],[Load(KN)]]*1000)/5625</f>
        <v>13.351111111111111</v>
      </c>
      <c r="V108" s="5"/>
      <c r="Z108" s="3"/>
      <c r="AA108" s="3">
        <v>3</v>
      </c>
      <c r="AB108" s="5">
        <v>71.7</v>
      </c>
      <c r="AC108" s="16">
        <f>(Table1_34[[#This Row],[Load(KN)]]*1000)/5625</f>
        <v>12.746666666666666</v>
      </c>
      <c r="AD108" s="3">
        <v>11.35</v>
      </c>
      <c r="AL108" s="3"/>
      <c r="AM108" s="3"/>
      <c r="AN108" s="3">
        <v>3</v>
      </c>
      <c r="AO108">
        <v>71.5</v>
      </c>
      <c r="AP108" s="16">
        <f>(Table1_345[[#This Row],[Load(KN)]]*1000)/5625</f>
        <v>12.71111111111111</v>
      </c>
      <c r="AQ108" s="3"/>
      <c r="AV108" s="18"/>
      <c r="AW108" s="18"/>
      <c r="AX108" s="18"/>
      <c r="AY108" s="18"/>
    </row>
    <row r="109" spans="9:51" ht="15.6">
      <c r="M109" s="8">
        <f>M108+1</f>
        <v>4</v>
      </c>
      <c r="N109">
        <v>71.400000000000006</v>
      </c>
      <c r="O109" s="16">
        <f>(Table1[[#This Row],[Load(KN)]]*1000)/5625</f>
        <v>12.693333333333333</v>
      </c>
      <c r="S109" s="8">
        <f t="shared" ref="S109:S125" si="12">S108+1</f>
        <v>4</v>
      </c>
      <c r="T109">
        <v>68.3</v>
      </c>
      <c r="U109" s="16">
        <f>(Table1_3[[#This Row],[Load(KN)]]*1000)/5625</f>
        <v>12.142222222222221</v>
      </c>
      <c r="AA109" s="8">
        <f t="shared" ref="AA109:AA125" si="13">AA108+1</f>
        <v>4</v>
      </c>
      <c r="AB109">
        <v>76.599999999999994</v>
      </c>
      <c r="AC109" s="16">
        <f>(Table1_34[[#This Row],[Load(KN)]]*1000)/5625</f>
        <v>13.617777777777778</v>
      </c>
      <c r="AN109" s="8">
        <f t="shared" ref="AN109:AN125" si="14">AN108+1</f>
        <v>4</v>
      </c>
      <c r="AO109">
        <v>73.3</v>
      </c>
      <c r="AP109" s="16">
        <f>(Table1_345[[#This Row],[Load(KN)]]*1000)/5625</f>
        <v>13.031111111111111</v>
      </c>
      <c r="AQ109">
        <v>12.42</v>
      </c>
      <c r="AV109" s="18"/>
      <c r="AW109" s="18"/>
      <c r="AX109" s="18"/>
      <c r="AY109" s="18"/>
    </row>
    <row r="110" spans="9:51" ht="15.6">
      <c r="M110" s="8">
        <f t="shared" ref="M110:M125" si="15">M109+1</f>
        <v>5</v>
      </c>
      <c r="N110">
        <v>66.599999999999994</v>
      </c>
      <c r="O110" s="16">
        <f>(Table1[[#This Row],[Load(KN)]]*1000)/5625</f>
        <v>11.84</v>
      </c>
      <c r="P110">
        <v>12.02</v>
      </c>
      <c r="S110" s="8">
        <f t="shared" si="12"/>
        <v>5</v>
      </c>
      <c r="T110">
        <v>90</v>
      </c>
      <c r="U110" s="16">
        <f>(Table1_3[[#This Row],[Load(KN)]]*1000)/5625</f>
        <v>16</v>
      </c>
      <c r="V110">
        <v>13.2</v>
      </c>
      <c r="AA110" s="8">
        <f t="shared" si="13"/>
        <v>5</v>
      </c>
      <c r="AB110">
        <v>62.4</v>
      </c>
      <c r="AC110" s="16">
        <f>(Table1_34[[#This Row],[Load(KN)]]*1000)/5625</f>
        <v>11.093333333333334</v>
      </c>
      <c r="AN110" s="8">
        <f t="shared" si="14"/>
        <v>5</v>
      </c>
      <c r="AO110">
        <v>79.900000000000006</v>
      </c>
      <c r="AP110" s="16">
        <f>(Table1_345[[#This Row],[Load(KN)]]*1000)/5625</f>
        <v>14.204444444444444</v>
      </c>
      <c r="AS110" s="20"/>
      <c r="AV110" s="18"/>
      <c r="AW110" s="18"/>
      <c r="AX110" s="18"/>
      <c r="AY110" s="18"/>
    </row>
    <row r="111" spans="9:51" ht="15.6">
      <c r="I111" s="20"/>
      <c r="M111" s="8">
        <f t="shared" si="15"/>
        <v>6</v>
      </c>
      <c r="N111">
        <v>75.5</v>
      </c>
      <c r="O111" s="16">
        <f>(Table1[[#This Row],[Load(KN)]]*1000)/5625</f>
        <v>13.422222222222222</v>
      </c>
      <c r="S111" s="8">
        <f t="shared" si="12"/>
        <v>6</v>
      </c>
      <c r="T111">
        <v>77.599999999999994</v>
      </c>
      <c r="U111" s="16">
        <f>(Table1_3[[#This Row],[Load(KN)]]*1000)/5625</f>
        <v>13.795555555555556</v>
      </c>
      <c r="AA111" s="8">
        <f t="shared" si="13"/>
        <v>6</v>
      </c>
      <c r="AB111">
        <v>73.099999999999994</v>
      </c>
      <c r="AC111" s="16">
        <f>(Table1_34[[#This Row],[Load(KN)]]*1000)/5625</f>
        <v>12.995555555555555</v>
      </c>
      <c r="AN111" s="8">
        <f t="shared" si="14"/>
        <v>6</v>
      </c>
      <c r="AO111">
        <v>73.900000000000006</v>
      </c>
      <c r="AP111" s="16">
        <f>(Table1_345[[#This Row],[Load(KN)]]*1000)/5625</f>
        <v>13.137777777777778</v>
      </c>
      <c r="AV111" s="18"/>
      <c r="AW111" s="18"/>
      <c r="AX111" s="18"/>
      <c r="AY111" s="18"/>
    </row>
    <row r="112" spans="9:51" ht="15.6">
      <c r="M112" s="8">
        <f t="shared" si="15"/>
        <v>7</v>
      </c>
      <c r="N112">
        <v>59.6</v>
      </c>
      <c r="O112" s="16">
        <f>(Table1[[#This Row],[Load(KN)]]*1000)/5625</f>
        <v>10.595555555555556</v>
      </c>
      <c r="S112" s="8">
        <f t="shared" si="12"/>
        <v>7</v>
      </c>
      <c r="T112">
        <v>71.8</v>
      </c>
      <c r="U112" s="16">
        <f>(Table1_3[[#This Row],[Load(KN)]]*1000)/5625</f>
        <v>12.764444444444445</v>
      </c>
      <c r="X112" s="20"/>
      <c r="AA112" s="8">
        <f t="shared" si="13"/>
        <v>7</v>
      </c>
      <c r="AB112">
        <v>63.5</v>
      </c>
      <c r="AC112" s="16">
        <f>(Table1_34[[#This Row],[Load(KN)]]*1000)/5625</f>
        <v>11.28888888888889</v>
      </c>
      <c r="AF112" s="20"/>
      <c r="AN112" s="8">
        <f t="shared" si="14"/>
        <v>7</v>
      </c>
      <c r="AO112">
        <v>68.3</v>
      </c>
      <c r="AP112" s="16">
        <f>(Table1_345[[#This Row],[Load(KN)]]*1000)/5625</f>
        <v>12.142222222222221</v>
      </c>
      <c r="AV112" s="18"/>
      <c r="AW112" s="18"/>
      <c r="AX112" s="18"/>
      <c r="AY112" s="18"/>
    </row>
    <row r="113" spans="12:51" ht="15.6">
      <c r="M113" s="8">
        <f t="shared" si="15"/>
        <v>8</v>
      </c>
      <c r="N113">
        <v>74.099999999999994</v>
      </c>
      <c r="O113" s="16">
        <f>(Table1[[#This Row],[Load(KN)]]*1000)/5625</f>
        <v>13.173333333333334</v>
      </c>
      <c r="S113" s="8">
        <f t="shared" si="12"/>
        <v>8</v>
      </c>
      <c r="T113">
        <v>65.099999999999994</v>
      </c>
      <c r="U113" s="16">
        <f>(Table1_3[[#This Row],[Load(KN)]]*1000)/5625</f>
        <v>11.573333333333332</v>
      </c>
      <c r="AA113" s="8">
        <f t="shared" si="13"/>
        <v>8</v>
      </c>
      <c r="AB113">
        <v>68.7</v>
      </c>
      <c r="AC113" s="16">
        <f>(Table1_34[[#This Row],[Load(KN)]]*1000)/5625</f>
        <v>12.213333333333333</v>
      </c>
      <c r="AN113" s="8">
        <f t="shared" si="14"/>
        <v>8</v>
      </c>
      <c r="AO113">
        <v>63.4</v>
      </c>
      <c r="AP113" s="16">
        <f>(Table1_345[[#This Row],[Load(KN)]]*1000)/5625</f>
        <v>11.271111111111111</v>
      </c>
      <c r="AV113" s="18"/>
      <c r="AW113" s="18"/>
      <c r="AX113" s="18"/>
      <c r="AY113" s="18"/>
    </row>
    <row r="114" spans="12:51" ht="15.6">
      <c r="M114" s="8">
        <f t="shared" si="15"/>
        <v>9</v>
      </c>
      <c r="N114">
        <v>64.2</v>
      </c>
      <c r="O114" s="16">
        <f>(Table1[[#This Row],[Load(KN)]]*1000)/5625</f>
        <v>11.413333333333334</v>
      </c>
      <c r="S114" s="8">
        <f t="shared" si="12"/>
        <v>9</v>
      </c>
      <c r="T114">
        <v>88.1</v>
      </c>
      <c r="U114" s="16">
        <f>(Table1_3[[#This Row],[Load(KN)]]*1000)/5625</f>
        <v>15.662222222222223</v>
      </c>
      <c r="AA114" s="8">
        <f t="shared" si="13"/>
        <v>9</v>
      </c>
      <c r="AB114">
        <v>63.4</v>
      </c>
      <c r="AC114" s="16">
        <f>(Table1_34[[#This Row],[Load(KN)]]*1000)/5625</f>
        <v>11.271111111111111</v>
      </c>
      <c r="AN114" s="8">
        <f t="shared" si="14"/>
        <v>9</v>
      </c>
      <c r="AO114">
        <v>80.099999999999994</v>
      </c>
      <c r="AP114" s="16">
        <f>(Table1_345[[#This Row],[Load(KN)]]*1000)/5625</f>
        <v>14.24</v>
      </c>
      <c r="AV114" s="18"/>
      <c r="AW114" s="18"/>
      <c r="AX114" s="18"/>
      <c r="AY114" s="18"/>
    </row>
    <row r="115" spans="12:51" ht="15.6">
      <c r="L115" s="8" t="s">
        <v>13</v>
      </c>
      <c r="M115" s="8">
        <f t="shared" si="15"/>
        <v>10</v>
      </c>
      <c r="N115">
        <v>68.8</v>
      </c>
      <c r="O115" s="16">
        <f>(Table1[[#This Row],[Load(KN)]]*1000)/5625</f>
        <v>12.231111111111112</v>
      </c>
      <c r="R115" s="8" t="s">
        <v>13</v>
      </c>
      <c r="S115" s="8">
        <f t="shared" si="12"/>
        <v>10</v>
      </c>
      <c r="T115">
        <v>81.5</v>
      </c>
      <c r="U115" s="16">
        <f>(Table1_3[[#This Row],[Load(KN)]]*1000)/5625</f>
        <v>14.488888888888889</v>
      </c>
      <c r="Z115" s="8" t="s">
        <v>13</v>
      </c>
      <c r="AA115" s="8">
        <f t="shared" si="13"/>
        <v>10</v>
      </c>
      <c r="AB115">
        <v>66.099999999999994</v>
      </c>
      <c r="AC115" s="16">
        <f>(Table1_34[[#This Row],[Load(KN)]]*1000)/5625</f>
        <v>11.751111111111111</v>
      </c>
      <c r="AL115" s="8"/>
      <c r="AM115" s="8" t="s">
        <v>13</v>
      </c>
      <c r="AN115" s="8">
        <f t="shared" si="14"/>
        <v>10</v>
      </c>
      <c r="AO115">
        <v>79.400000000000006</v>
      </c>
      <c r="AP115" s="16">
        <f>(Table1_345[[#This Row],[Load(KN)]]*1000)/5625</f>
        <v>14.115555555555556</v>
      </c>
      <c r="AV115" s="18"/>
      <c r="AW115" s="18"/>
      <c r="AX115" s="18"/>
      <c r="AY115" s="18"/>
    </row>
    <row r="116" spans="12:51" ht="15.6">
      <c r="M116" s="8">
        <f t="shared" si="15"/>
        <v>11</v>
      </c>
      <c r="N116">
        <v>71.7</v>
      </c>
      <c r="O116" s="16">
        <f>(Table1[[#This Row],[Load(KN)]]*1000)/5625</f>
        <v>12.746666666666666</v>
      </c>
      <c r="S116" s="8">
        <f t="shared" si="12"/>
        <v>11</v>
      </c>
      <c r="T116">
        <v>73.7</v>
      </c>
      <c r="U116" s="16">
        <f>(Table1_3[[#This Row],[Load(KN)]]*1000)/5625</f>
        <v>13.102222222222222</v>
      </c>
      <c r="AA116" s="8">
        <f t="shared" si="13"/>
        <v>11</v>
      </c>
      <c r="AB116">
        <v>46</v>
      </c>
      <c r="AC116" s="16">
        <f>(Table1_34[[#This Row],[Load(KN)]]*1000)/5625</f>
        <v>8.1777777777777771</v>
      </c>
      <c r="AN116" s="8">
        <f t="shared" si="14"/>
        <v>11</v>
      </c>
      <c r="AO116">
        <v>38.200000000000003</v>
      </c>
      <c r="AP116" s="16">
        <f>(Table1_345[[#This Row],[Load(KN)]]*1000)/5625</f>
        <v>6.7911111111111113</v>
      </c>
      <c r="AV116" s="18"/>
      <c r="AW116" s="18"/>
      <c r="AX116" s="18"/>
      <c r="AY116" s="18"/>
    </row>
    <row r="117" spans="12:51" ht="15.6">
      <c r="M117" s="8">
        <f t="shared" si="15"/>
        <v>12</v>
      </c>
      <c r="N117">
        <v>63.9</v>
      </c>
      <c r="O117" s="16">
        <f>(Table1[[#This Row],[Load(KN)]]*1000)/5625</f>
        <v>11.36</v>
      </c>
      <c r="S117" s="8">
        <f t="shared" si="12"/>
        <v>12</v>
      </c>
      <c r="T117">
        <v>64.8</v>
      </c>
      <c r="U117" s="16">
        <f>(Table1_3[[#This Row],[Load(KN)]]*1000)/5625</f>
        <v>11.52</v>
      </c>
      <c r="AA117" s="8">
        <f t="shared" si="13"/>
        <v>12</v>
      </c>
      <c r="AB117">
        <v>69</v>
      </c>
      <c r="AC117" s="16">
        <f>(Table1_34[[#This Row],[Load(KN)]]*1000)/5625</f>
        <v>12.266666666666667</v>
      </c>
      <c r="AN117" s="8">
        <f t="shared" si="14"/>
        <v>12</v>
      </c>
      <c r="AO117">
        <v>65.2</v>
      </c>
      <c r="AP117" s="16">
        <f>(Table1_345[[#This Row],[Load(KN)]]*1000)/5625</f>
        <v>11.591111111111111</v>
      </c>
      <c r="AV117" s="18"/>
      <c r="AW117" s="18"/>
      <c r="AX117" s="18"/>
      <c r="AY117" s="18"/>
    </row>
    <row r="118" spans="12:51" ht="15.6">
      <c r="M118" s="8">
        <f t="shared" si="15"/>
        <v>13</v>
      </c>
      <c r="N118">
        <v>68.400000000000006</v>
      </c>
      <c r="O118" s="16">
        <f>(Table1[[#This Row],[Load(KN)]]*1000)/5625</f>
        <v>12.16</v>
      </c>
      <c r="S118" s="8">
        <f t="shared" si="12"/>
        <v>13</v>
      </c>
      <c r="T118">
        <v>72.2</v>
      </c>
      <c r="U118" s="16">
        <f>(Table1_3[[#This Row],[Load(KN)]]*1000)/5625</f>
        <v>12.835555555555555</v>
      </c>
      <c r="AA118" s="8">
        <f t="shared" si="13"/>
        <v>13</v>
      </c>
      <c r="AB118">
        <v>56.7</v>
      </c>
      <c r="AC118" s="16">
        <f>(Table1_34[[#This Row],[Load(KN)]]*1000)/5625</f>
        <v>10.08</v>
      </c>
      <c r="AN118" s="8">
        <f t="shared" si="14"/>
        <v>13</v>
      </c>
      <c r="AO118">
        <v>64</v>
      </c>
      <c r="AP118" s="16">
        <f>(Table1_345[[#This Row],[Load(KN)]]*1000)/5625</f>
        <v>11.377777777777778</v>
      </c>
      <c r="AV118" s="18"/>
      <c r="AW118" s="18"/>
      <c r="AX118" s="18"/>
      <c r="AY118" s="18"/>
    </row>
    <row r="119" spans="12:51" ht="15.6">
      <c r="M119" s="8">
        <f t="shared" si="15"/>
        <v>14</v>
      </c>
      <c r="N119">
        <v>69.7</v>
      </c>
      <c r="O119" s="16">
        <f>(Table1[[#This Row],[Load(KN)]]*1000)/5625</f>
        <v>12.391111111111112</v>
      </c>
      <c r="S119" s="8">
        <f t="shared" si="12"/>
        <v>14</v>
      </c>
      <c r="T119">
        <v>59.6</v>
      </c>
      <c r="U119" s="16">
        <f>(Table1_3[[#This Row],[Load(KN)]]*1000)/5625</f>
        <v>10.595555555555556</v>
      </c>
      <c r="AA119" s="8">
        <f t="shared" si="13"/>
        <v>14</v>
      </c>
      <c r="AB119">
        <v>59.9</v>
      </c>
      <c r="AC119" s="16">
        <f>(Table1_34[[#This Row],[Load(KN)]]*1000)/5625</f>
        <v>10.648888888888889</v>
      </c>
      <c r="AN119" s="8">
        <f t="shared" si="14"/>
        <v>14</v>
      </c>
      <c r="AO119">
        <v>67.400000000000006</v>
      </c>
      <c r="AP119" s="16">
        <f>(Table1_345[[#This Row],[Load(KN)]]*1000)/5625</f>
        <v>11.982222222222223</v>
      </c>
      <c r="AV119" s="18"/>
      <c r="AW119" s="18"/>
      <c r="AX119" s="18"/>
      <c r="AY119" s="18"/>
    </row>
    <row r="120" spans="12:51" ht="15.6">
      <c r="M120" s="8">
        <f t="shared" si="15"/>
        <v>15</v>
      </c>
      <c r="N120">
        <v>68</v>
      </c>
      <c r="O120" s="16">
        <f>(Table1[[#This Row],[Load(KN)]]*1000)/5625</f>
        <v>12.088888888888889</v>
      </c>
      <c r="S120" s="8">
        <f t="shared" si="12"/>
        <v>15</v>
      </c>
      <c r="T120">
        <v>84.2</v>
      </c>
      <c r="U120" s="16">
        <f>(Table1_3[[#This Row],[Load(KN)]]*1000)/5625</f>
        <v>14.968888888888889</v>
      </c>
      <c r="AA120" s="8">
        <f t="shared" si="13"/>
        <v>15</v>
      </c>
      <c r="AB120">
        <v>63.1</v>
      </c>
      <c r="AC120" s="16">
        <f>(Table1_34[[#This Row],[Load(KN)]]*1000)/5625</f>
        <v>11.217777777777778</v>
      </c>
      <c r="AN120" s="8">
        <f t="shared" si="14"/>
        <v>15</v>
      </c>
      <c r="AO120">
        <v>84.3</v>
      </c>
      <c r="AP120" s="16">
        <f>(Table1_345[[#This Row],[Load(KN)]]*1000)/5625</f>
        <v>14.986666666666666</v>
      </c>
      <c r="AV120" s="18"/>
      <c r="AW120" s="18"/>
      <c r="AX120" s="18"/>
      <c r="AY120" s="18"/>
    </row>
    <row r="121" spans="12:51" ht="15.6">
      <c r="M121" s="8">
        <f t="shared" si="15"/>
        <v>16</v>
      </c>
      <c r="N121">
        <v>60.6</v>
      </c>
      <c r="O121" s="16">
        <f>(Table1[[#This Row],[Load(KN)]]*1000)/5625</f>
        <v>10.773333333333333</v>
      </c>
      <c r="S121" s="8">
        <f t="shared" si="12"/>
        <v>16</v>
      </c>
      <c r="T121">
        <v>75.599999999999994</v>
      </c>
      <c r="U121" s="16">
        <f>(Table1_3[[#This Row],[Load(KN)]]*1000)/5625</f>
        <v>13.44</v>
      </c>
      <c r="AA121" s="8">
        <f t="shared" si="13"/>
        <v>16</v>
      </c>
      <c r="AB121">
        <v>76.900000000000006</v>
      </c>
      <c r="AC121" s="16">
        <f>(Table1_34[[#This Row],[Load(KN)]]*1000)/5625</f>
        <v>13.671111111111111</v>
      </c>
      <c r="AN121" s="8">
        <f t="shared" si="14"/>
        <v>16</v>
      </c>
      <c r="AO121">
        <v>84.9</v>
      </c>
      <c r="AP121" s="16">
        <f>(Table1_345[[#This Row],[Load(KN)]]*1000)/5625</f>
        <v>15.093333333333334</v>
      </c>
      <c r="AV121" s="18"/>
      <c r="AW121" s="18"/>
      <c r="AX121" s="18"/>
      <c r="AY121" s="18"/>
    </row>
    <row r="122" spans="12:51" ht="15.6">
      <c r="M122" s="8">
        <f t="shared" si="15"/>
        <v>17</v>
      </c>
      <c r="N122">
        <v>73.8</v>
      </c>
      <c r="O122" s="16">
        <f>(Table1[[#This Row],[Load(KN)]]*1000)/5625</f>
        <v>13.12</v>
      </c>
      <c r="S122" s="8">
        <f t="shared" si="12"/>
        <v>17</v>
      </c>
      <c r="T122">
        <v>74.2</v>
      </c>
      <c r="U122" s="16">
        <f>(Table1_3[[#This Row],[Load(KN)]]*1000)/5625</f>
        <v>13.191111111111111</v>
      </c>
      <c r="AA122" s="8">
        <f t="shared" si="13"/>
        <v>17</v>
      </c>
      <c r="AB122">
        <v>70.400000000000006</v>
      </c>
      <c r="AC122" s="16">
        <f>(Table1_34[[#This Row],[Load(KN)]]*1000)/5625</f>
        <v>12.515555555555556</v>
      </c>
      <c r="AN122" s="8">
        <f t="shared" si="14"/>
        <v>17</v>
      </c>
      <c r="AO122">
        <v>70.7</v>
      </c>
      <c r="AP122" s="16">
        <f>(Table1_345[[#This Row],[Load(KN)]]*1000)/5625</f>
        <v>12.568888888888889</v>
      </c>
      <c r="AV122" s="18"/>
      <c r="AW122" s="18"/>
      <c r="AX122" s="18"/>
      <c r="AY122" s="18"/>
    </row>
    <row r="123" spans="12:51" ht="15.6">
      <c r="M123" s="8">
        <f t="shared" si="15"/>
        <v>18</v>
      </c>
      <c r="N123">
        <v>67.8</v>
      </c>
      <c r="O123" s="16">
        <f>(Table1[[#This Row],[Load(KN)]]*1000)/5625</f>
        <v>12.053333333333333</v>
      </c>
      <c r="S123" s="8">
        <f t="shared" si="12"/>
        <v>18</v>
      </c>
      <c r="T123">
        <v>63.4</v>
      </c>
      <c r="U123" s="16">
        <f>(Table1_3[[#This Row],[Load(KN)]]*1000)/5625</f>
        <v>11.271111111111111</v>
      </c>
      <c r="AA123" s="8">
        <f t="shared" si="13"/>
        <v>18</v>
      </c>
      <c r="AB123">
        <v>65.7</v>
      </c>
      <c r="AC123" s="16">
        <f>(Table1_34[[#This Row],[Load(KN)]]*1000)/5625</f>
        <v>11.68</v>
      </c>
      <c r="AN123" s="8">
        <f t="shared" si="14"/>
        <v>18</v>
      </c>
      <c r="AO123">
        <v>65</v>
      </c>
      <c r="AP123" s="16">
        <f>(Table1_345[[#This Row],[Load(KN)]]*1000)/5625</f>
        <v>11.555555555555555</v>
      </c>
      <c r="AV123" s="18"/>
      <c r="AW123" s="18"/>
      <c r="AX123" s="18"/>
      <c r="AY123" s="18"/>
    </row>
    <row r="124" spans="12:51" ht="15.6">
      <c r="M124" s="8">
        <f t="shared" si="15"/>
        <v>19</v>
      </c>
      <c r="N124">
        <v>56</v>
      </c>
      <c r="O124" s="16">
        <f>(Table1[[#This Row],[Load(KN)]]*1000)/5625</f>
        <v>9.9555555555555557</v>
      </c>
      <c r="S124" s="8">
        <f t="shared" si="12"/>
        <v>19</v>
      </c>
      <c r="T124">
        <v>74.400000000000006</v>
      </c>
      <c r="U124" s="16">
        <f>(Table1_3[[#This Row],[Load(KN)]]*1000)/5625</f>
        <v>13.226666666666667</v>
      </c>
      <c r="AA124" s="8">
        <f t="shared" si="13"/>
        <v>19</v>
      </c>
      <c r="AB124">
        <v>49.7</v>
      </c>
      <c r="AC124" s="16">
        <f>(Table1_34[[#This Row],[Load(KN)]]*1000)/5625</f>
        <v>8.8355555555555547</v>
      </c>
      <c r="AN124" s="8">
        <f t="shared" si="14"/>
        <v>19</v>
      </c>
      <c r="AO124">
        <v>52.1</v>
      </c>
      <c r="AP124" s="16">
        <f>(Table1_345[[#This Row],[Load(KN)]]*1000)/5625</f>
        <v>9.2622222222222224</v>
      </c>
      <c r="AV124" s="18"/>
      <c r="AW124" s="18"/>
      <c r="AX124" s="18"/>
      <c r="AY124" s="18"/>
    </row>
    <row r="125" spans="12:51" ht="15.6">
      <c r="M125" s="8">
        <f t="shared" si="15"/>
        <v>20</v>
      </c>
      <c r="N125">
        <v>69</v>
      </c>
      <c r="O125" s="16">
        <f>(Table1[[#This Row],[Load(KN)]]*1000)/5625</f>
        <v>12.266666666666667</v>
      </c>
      <c r="S125" s="8">
        <f t="shared" si="12"/>
        <v>20</v>
      </c>
      <c r="T125">
        <v>76.3</v>
      </c>
      <c r="U125" s="16">
        <f>(Table1_3[[#This Row],[Load(KN)]]*1000)/5625</f>
        <v>13.564444444444444</v>
      </c>
      <c r="AA125" s="8">
        <f t="shared" si="13"/>
        <v>20</v>
      </c>
      <c r="AB125">
        <v>67.7</v>
      </c>
      <c r="AC125" s="16">
        <f>(Table1_34[[#This Row],[Load(KN)]]*1000)/5625</f>
        <v>12.035555555555556</v>
      </c>
      <c r="AN125" s="8">
        <f t="shared" si="14"/>
        <v>20</v>
      </c>
      <c r="AO125">
        <v>66.5</v>
      </c>
      <c r="AP125" s="16">
        <f>(Table1_345[[#This Row],[Load(KN)]]*1000)/5625</f>
        <v>11.822222222222223</v>
      </c>
      <c r="AV125" s="18"/>
      <c r="AW125" s="18"/>
      <c r="AX125" s="18"/>
      <c r="AY125" s="18"/>
    </row>
    <row r="126" spans="12:51" ht="15.6">
      <c r="L126" s="3"/>
      <c r="M126" s="3">
        <v>1</v>
      </c>
      <c r="N126" s="3">
        <v>83.4</v>
      </c>
      <c r="O126" s="16">
        <f>(Table1[[#This Row],[Load(KN)]]*1000)/5625</f>
        <v>14.826666666666666</v>
      </c>
      <c r="P126" s="3"/>
      <c r="R126" s="3"/>
      <c r="S126" s="3">
        <v>1</v>
      </c>
      <c r="T126" s="5">
        <v>88</v>
      </c>
      <c r="U126" s="16">
        <f>(Table1_3[[#This Row],[Load(KN)]]*1000)/5625</f>
        <v>15.644444444444444</v>
      </c>
      <c r="V126" s="5"/>
      <c r="Z126" s="3"/>
      <c r="AA126" s="3">
        <v>1</v>
      </c>
      <c r="AB126" s="5">
        <v>72.599999999999994</v>
      </c>
      <c r="AC126" s="16">
        <f>(Table1_34[[#This Row],[Load(KN)]]*1000)/5625</f>
        <v>12.906666666666666</v>
      </c>
      <c r="AD126" s="3"/>
      <c r="AL126" s="3"/>
      <c r="AM126" s="3"/>
      <c r="AN126" s="3">
        <v>1</v>
      </c>
      <c r="AO126">
        <v>86.5</v>
      </c>
      <c r="AP126" s="16">
        <f>(Table1_345[[#This Row],[Load(KN)]]*1000)/5625</f>
        <v>15.377777777777778</v>
      </c>
      <c r="AQ126" s="3"/>
      <c r="AV126" s="18"/>
      <c r="AW126" s="18"/>
      <c r="AX126" s="18"/>
      <c r="AY126" s="18"/>
    </row>
    <row r="127" spans="12:51" ht="15.6">
      <c r="L127" s="3"/>
      <c r="M127" s="3">
        <v>2</v>
      </c>
      <c r="N127" s="3">
        <v>85.2</v>
      </c>
      <c r="O127" s="16">
        <f>(Table1[[#This Row],[Load(KN)]]*1000)/5625</f>
        <v>15.146666666666667</v>
      </c>
      <c r="P127" s="3"/>
      <c r="R127" s="3"/>
      <c r="S127" s="3">
        <v>2</v>
      </c>
      <c r="T127" s="5">
        <v>90.2</v>
      </c>
      <c r="U127" s="16">
        <f>(Table1_3[[#This Row],[Load(KN)]]*1000)/5625</f>
        <v>16.035555555555554</v>
      </c>
      <c r="V127" s="5"/>
      <c r="Z127" s="3"/>
      <c r="AA127" s="3">
        <v>2</v>
      </c>
      <c r="AB127" s="5">
        <v>63.4</v>
      </c>
      <c r="AC127" s="16">
        <f>(Table1_34[[#This Row],[Load(KN)]]*1000)/5625</f>
        <v>11.271111111111111</v>
      </c>
      <c r="AD127" s="3"/>
      <c r="AL127" s="3"/>
      <c r="AM127" s="3"/>
      <c r="AN127" s="3">
        <v>2</v>
      </c>
      <c r="AO127">
        <v>69.2</v>
      </c>
      <c r="AP127" s="16">
        <f>(Table1_345[[#This Row],[Load(KN)]]*1000)/5625</f>
        <v>12.302222222222222</v>
      </c>
      <c r="AQ127" s="3"/>
      <c r="AV127" s="18"/>
      <c r="AW127" s="18"/>
      <c r="AX127" s="18"/>
      <c r="AY127" s="18"/>
    </row>
    <row r="128" spans="12:51" ht="15.6">
      <c r="L128" s="3"/>
      <c r="M128" s="3">
        <v>3</v>
      </c>
      <c r="N128" s="3">
        <v>62.8</v>
      </c>
      <c r="O128" s="16">
        <f>(Table1[[#This Row],[Load(KN)]]*1000)/5625</f>
        <v>11.164444444444445</v>
      </c>
      <c r="P128" s="3"/>
      <c r="R128" s="3"/>
      <c r="S128" s="3">
        <v>3</v>
      </c>
      <c r="T128" s="5">
        <v>66.400000000000006</v>
      </c>
      <c r="U128" s="16">
        <f>(Table1_3[[#This Row],[Load(KN)]]*1000)/5625</f>
        <v>11.804444444444444</v>
      </c>
      <c r="V128" s="5"/>
      <c r="Z128" s="3"/>
      <c r="AA128" s="3">
        <v>3</v>
      </c>
      <c r="AB128" s="5">
        <v>60.4</v>
      </c>
      <c r="AC128" s="16">
        <f>(Table1_34[[#This Row],[Load(KN)]]*1000)/5625</f>
        <v>10.737777777777778</v>
      </c>
      <c r="AD128" s="3"/>
      <c r="AL128" s="3"/>
      <c r="AM128" s="3"/>
      <c r="AN128" s="3">
        <v>3</v>
      </c>
      <c r="AO128">
        <v>67</v>
      </c>
      <c r="AP128" s="16">
        <f>(Table1_345[[#This Row],[Load(KN)]]*1000)/5625</f>
        <v>11.911111111111111</v>
      </c>
      <c r="AQ128" s="3"/>
      <c r="AV128" s="18"/>
      <c r="AW128" s="18"/>
      <c r="AX128" s="18"/>
      <c r="AY128" s="18"/>
    </row>
    <row r="129" spans="9:51" ht="15.6">
      <c r="M129" s="8">
        <f t="shared" ref="M129:M145" si="16">M128+1</f>
        <v>4</v>
      </c>
      <c r="N129">
        <v>69.3</v>
      </c>
      <c r="O129" s="16">
        <f>(Table1[[#This Row],[Load(KN)]]*1000)/5625</f>
        <v>12.32</v>
      </c>
      <c r="S129" s="8">
        <f t="shared" ref="S129:S145" si="17">S128+1</f>
        <v>4</v>
      </c>
      <c r="T129">
        <v>85.3</v>
      </c>
      <c r="U129" s="16">
        <f>(Table1_3[[#This Row],[Load(KN)]]*1000)/5625</f>
        <v>15.164444444444445</v>
      </c>
      <c r="AA129" s="8">
        <f t="shared" ref="AA129:AA145" si="18">AA128+1</f>
        <v>4</v>
      </c>
      <c r="AB129">
        <v>69.2</v>
      </c>
      <c r="AC129" s="16">
        <f>(Table1_34[[#This Row],[Load(KN)]]*1000)/5625</f>
        <v>12.302222222222222</v>
      </c>
      <c r="AF129" s="20"/>
      <c r="AN129" s="8">
        <f t="shared" ref="AN129:AN145" si="19">AN128+1</f>
        <v>4</v>
      </c>
      <c r="AO129">
        <v>91.4</v>
      </c>
      <c r="AP129" s="16">
        <f>(Table1_345[[#This Row],[Load(KN)]]*1000)/5625</f>
        <v>16.248888888888889</v>
      </c>
      <c r="AQ129">
        <v>12.92</v>
      </c>
      <c r="AS129" s="20"/>
      <c r="AV129" s="18"/>
      <c r="AW129" s="18"/>
      <c r="AX129" s="18"/>
      <c r="AY129" s="18"/>
    </row>
    <row r="130" spans="9:51" ht="15.6">
      <c r="M130" s="8">
        <f t="shared" si="16"/>
        <v>5</v>
      </c>
      <c r="N130">
        <v>91.4</v>
      </c>
      <c r="O130" s="16">
        <f>(Table1[[#This Row],[Load(KN)]]*1000)/5625</f>
        <v>16.248888888888889</v>
      </c>
      <c r="P130">
        <v>13.87</v>
      </c>
      <c r="S130" s="8">
        <f t="shared" si="17"/>
        <v>5</v>
      </c>
      <c r="T130">
        <v>80.7</v>
      </c>
      <c r="U130" s="16">
        <f>(Table1_3[[#This Row],[Load(KN)]]*1000)/5625</f>
        <v>14.346666666666666</v>
      </c>
      <c r="AA130" s="8">
        <f t="shared" si="18"/>
        <v>5</v>
      </c>
      <c r="AB130">
        <v>66.5</v>
      </c>
      <c r="AC130" s="16">
        <f>(Table1_34[[#This Row],[Load(KN)]]*1000)/5625</f>
        <v>11.822222222222223</v>
      </c>
      <c r="AN130" s="8">
        <f t="shared" si="19"/>
        <v>5</v>
      </c>
      <c r="AO130">
        <v>71.5</v>
      </c>
      <c r="AP130" s="16">
        <f>(Table1_345[[#This Row],[Load(KN)]]*1000)/5625</f>
        <v>12.71111111111111</v>
      </c>
      <c r="AV130" s="18"/>
      <c r="AW130" s="18"/>
      <c r="AX130" s="18"/>
      <c r="AY130" s="18"/>
    </row>
    <row r="131" spans="9:51" ht="15.6">
      <c r="I131" s="20"/>
      <c r="M131" s="8">
        <f t="shared" si="16"/>
        <v>6</v>
      </c>
      <c r="N131">
        <v>60.6</v>
      </c>
      <c r="O131" s="16">
        <f>(Table1[[#This Row],[Load(KN)]]*1000)/5625</f>
        <v>10.773333333333333</v>
      </c>
      <c r="S131" s="8">
        <f t="shared" si="17"/>
        <v>6</v>
      </c>
      <c r="T131">
        <v>79.5</v>
      </c>
      <c r="U131" s="16">
        <f>(Table1_3[[#This Row],[Load(KN)]]*1000)/5625</f>
        <v>14.133333333333333</v>
      </c>
      <c r="V131">
        <v>13.95</v>
      </c>
      <c r="X131" s="20"/>
      <c r="AA131" s="8">
        <f t="shared" si="18"/>
        <v>6</v>
      </c>
      <c r="AB131">
        <v>63.3</v>
      </c>
      <c r="AC131" s="16">
        <f>(Table1_34[[#This Row],[Load(KN)]]*1000)/5625</f>
        <v>11.253333333333334</v>
      </c>
      <c r="AD131">
        <v>11.83</v>
      </c>
      <c r="AN131" s="8">
        <f t="shared" si="19"/>
        <v>6</v>
      </c>
      <c r="AO131">
        <v>66.8</v>
      </c>
      <c r="AP131" s="16">
        <f>(Table1_345[[#This Row],[Load(KN)]]*1000)/5625</f>
        <v>11.875555555555556</v>
      </c>
      <c r="AV131" s="18"/>
      <c r="AW131" s="18"/>
      <c r="AX131" s="18"/>
      <c r="AY131" s="18"/>
    </row>
    <row r="132" spans="9:51" ht="15.6">
      <c r="M132" s="8">
        <f t="shared" si="16"/>
        <v>7</v>
      </c>
      <c r="N132">
        <v>72.900000000000006</v>
      </c>
      <c r="O132" s="16">
        <f>(Table1[[#This Row],[Load(KN)]]*1000)/5625</f>
        <v>12.96</v>
      </c>
      <c r="S132" s="8">
        <f t="shared" si="17"/>
        <v>7</v>
      </c>
      <c r="T132">
        <v>77.2</v>
      </c>
      <c r="U132" s="16">
        <f>(Table1_3[[#This Row],[Load(KN)]]*1000)/5625</f>
        <v>13.724444444444444</v>
      </c>
      <c r="AA132" s="8">
        <f t="shared" si="18"/>
        <v>7</v>
      </c>
      <c r="AB132">
        <v>63.2</v>
      </c>
      <c r="AC132" s="16">
        <f>(Table1_34[[#This Row],[Load(KN)]]*1000)/5625</f>
        <v>11.235555555555555</v>
      </c>
      <c r="AN132" s="8">
        <f t="shared" si="19"/>
        <v>7</v>
      </c>
      <c r="AO132">
        <v>78.900000000000006</v>
      </c>
      <c r="AP132" s="16">
        <f>(Table1_345[[#This Row],[Load(KN)]]*1000)/5625</f>
        <v>14.026666666666667</v>
      </c>
      <c r="AV132" s="18"/>
      <c r="AW132" s="18"/>
      <c r="AX132" s="18"/>
      <c r="AY132" s="18"/>
    </row>
    <row r="133" spans="9:51" ht="15.6">
      <c r="M133" s="8">
        <f t="shared" si="16"/>
        <v>8</v>
      </c>
      <c r="N133">
        <v>71</v>
      </c>
      <c r="O133" s="16">
        <f>(Table1[[#This Row],[Load(KN)]]*1000)/5625</f>
        <v>12.622222222222222</v>
      </c>
      <c r="S133" s="8">
        <f t="shared" si="17"/>
        <v>8</v>
      </c>
      <c r="T133">
        <v>78.599999999999994</v>
      </c>
      <c r="U133" s="16">
        <f>(Table1_3[[#This Row],[Load(KN)]]*1000)/5625</f>
        <v>13.973333333333333</v>
      </c>
      <c r="AA133" s="8">
        <f t="shared" si="18"/>
        <v>8</v>
      </c>
      <c r="AB133">
        <v>68.099999999999994</v>
      </c>
      <c r="AC133" s="16">
        <f>(Table1_34[[#This Row],[Load(KN)]]*1000)/5625</f>
        <v>12.106666666666667</v>
      </c>
      <c r="AN133" s="8">
        <f t="shared" si="19"/>
        <v>8</v>
      </c>
      <c r="AO133">
        <v>73.8</v>
      </c>
      <c r="AP133" s="16">
        <f>(Table1_345[[#This Row],[Load(KN)]]*1000)/5625</f>
        <v>13.12</v>
      </c>
      <c r="AV133" s="18"/>
      <c r="AW133" s="18"/>
      <c r="AX133" s="18"/>
      <c r="AY133" s="18"/>
    </row>
    <row r="134" spans="9:51" ht="15.6">
      <c r="M134" s="8">
        <f t="shared" si="16"/>
        <v>9</v>
      </c>
      <c r="N134">
        <v>70.2</v>
      </c>
      <c r="O134" s="16">
        <f>(Table1[[#This Row],[Load(KN)]]*1000)/5625</f>
        <v>12.48</v>
      </c>
      <c r="S134" s="8">
        <f t="shared" si="17"/>
        <v>9</v>
      </c>
      <c r="T134">
        <v>75.599999999999994</v>
      </c>
      <c r="U134" s="16">
        <f>(Table1_3[[#This Row],[Load(KN)]]*1000)/5625</f>
        <v>13.44</v>
      </c>
      <c r="AA134" s="8">
        <f t="shared" si="18"/>
        <v>9</v>
      </c>
      <c r="AB134">
        <v>79.2</v>
      </c>
      <c r="AC134" s="16">
        <f>(Table1_34[[#This Row],[Load(KN)]]*1000)/5625</f>
        <v>14.08</v>
      </c>
      <c r="AN134" s="8">
        <f t="shared" si="19"/>
        <v>9</v>
      </c>
      <c r="AO134">
        <v>76</v>
      </c>
      <c r="AP134" s="16">
        <f>(Table1_345[[#This Row],[Load(KN)]]*1000)/5625</f>
        <v>13.511111111111111</v>
      </c>
      <c r="AV134" s="18"/>
      <c r="AW134" s="18"/>
      <c r="AX134" s="18"/>
      <c r="AY134" s="18"/>
    </row>
    <row r="135" spans="9:51" ht="15.6">
      <c r="L135" s="12" t="s">
        <v>14</v>
      </c>
      <c r="M135" s="8">
        <f t="shared" si="16"/>
        <v>10</v>
      </c>
      <c r="N135">
        <v>106</v>
      </c>
      <c r="O135" s="16">
        <f>(Table1[[#This Row],[Load(KN)]]*1000)/5625</f>
        <v>18.844444444444445</v>
      </c>
      <c r="R135" s="12" t="s">
        <v>14</v>
      </c>
      <c r="S135" s="8">
        <f t="shared" si="17"/>
        <v>10</v>
      </c>
      <c r="T135">
        <v>83.8</v>
      </c>
      <c r="U135" s="16">
        <f>(Table1_3[[#This Row],[Load(KN)]]*1000)/5625</f>
        <v>14.897777777777778</v>
      </c>
      <c r="Z135" s="12" t="s">
        <v>14</v>
      </c>
      <c r="AA135" s="8">
        <f t="shared" si="18"/>
        <v>10</v>
      </c>
      <c r="AB135">
        <v>60.9</v>
      </c>
      <c r="AC135" s="16">
        <f>(Table1_34[[#This Row],[Load(KN)]]*1000)/5625</f>
        <v>10.826666666666666</v>
      </c>
      <c r="AL135" s="8"/>
      <c r="AM135" s="12" t="s">
        <v>14</v>
      </c>
      <c r="AN135" s="8">
        <f t="shared" si="19"/>
        <v>10</v>
      </c>
      <c r="AO135">
        <v>93.2</v>
      </c>
      <c r="AP135" s="16">
        <f>(Table1_345[[#This Row],[Load(KN)]]*1000)/5625</f>
        <v>16.568888888888889</v>
      </c>
      <c r="AV135" s="18"/>
      <c r="AW135" s="18"/>
      <c r="AX135" s="18"/>
      <c r="AY135" s="18"/>
    </row>
    <row r="136" spans="9:51" ht="15.6">
      <c r="M136" s="8">
        <f t="shared" si="16"/>
        <v>11</v>
      </c>
      <c r="N136">
        <v>73.900000000000006</v>
      </c>
      <c r="O136" s="16">
        <f>(Table1[[#This Row],[Load(KN)]]*1000)/5625</f>
        <v>13.137777777777778</v>
      </c>
      <c r="S136" s="8">
        <f t="shared" si="17"/>
        <v>11</v>
      </c>
      <c r="T136">
        <v>80.8</v>
      </c>
      <c r="U136" s="16">
        <f>(Table1_3[[#This Row],[Load(KN)]]*1000)/5625</f>
        <v>14.364444444444445</v>
      </c>
      <c r="AA136" s="8">
        <f t="shared" si="18"/>
        <v>11</v>
      </c>
      <c r="AB136">
        <v>63.3</v>
      </c>
      <c r="AC136" s="16">
        <f>(Table1_34[[#This Row],[Load(KN)]]*1000)/5625</f>
        <v>11.253333333333334</v>
      </c>
      <c r="AN136" s="8">
        <f t="shared" si="19"/>
        <v>11</v>
      </c>
      <c r="AO136">
        <v>76.099999999999994</v>
      </c>
      <c r="AP136" s="16">
        <f>(Table1_345[[#This Row],[Load(KN)]]*1000)/5625</f>
        <v>13.528888888888888</v>
      </c>
      <c r="AV136" s="18"/>
      <c r="AW136" s="18"/>
      <c r="AX136" s="18"/>
      <c r="AY136" s="18"/>
    </row>
    <row r="137" spans="9:51" ht="15.6">
      <c r="M137" s="8">
        <f t="shared" si="16"/>
        <v>12</v>
      </c>
      <c r="N137">
        <v>74.2</v>
      </c>
      <c r="O137" s="16">
        <f>(Table1[[#This Row],[Load(KN)]]*1000)/5625</f>
        <v>13.191111111111111</v>
      </c>
      <c r="S137" s="8">
        <f t="shared" si="17"/>
        <v>12</v>
      </c>
      <c r="T137">
        <v>83</v>
      </c>
      <c r="U137" s="16">
        <f>(Table1_3[[#This Row],[Load(KN)]]*1000)/5625</f>
        <v>14.755555555555556</v>
      </c>
      <c r="AA137" s="8">
        <f t="shared" si="18"/>
        <v>12</v>
      </c>
      <c r="AB137">
        <v>72.099999999999994</v>
      </c>
      <c r="AC137" s="16">
        <f>(Table1_34[[#This Row],[Load(KN)]]*1000)/5625</f>
        <v>12.817777777777778</v>
      </c>
      <c r="AN137" s="8">
        <f t="shared" si="19"/>
        <v>12</v>
      </c>
      <c r="AO137">
        <v>72.400000000000006</v>
      </c>
      <c r="AP137" s="16">
        <f>(Table1_345[[#This Row],[Load(KN)]]*1000)/5625</f>
        <v>12.871111111111111</v>
      </c>
      <c r="AV137" s="18"/>
      <c r="AW137" s="18"/>
      <c r="AX137" s="18"/>
      <c r="AY137" s="18"/>
    </row>
    <row r="138" spans="9:51" ht="15.6">
      <c r="M138" s="8">
        <f t="shared" si="16"/>
        <v>13</v>
      </c>
      <c r="N138">
        <v>71.8</v>
      </c>
      <c r="O138" s="16">
        <f>(Table1[[#This Row],[Load(KN)]]*1000)/5625</f>
        <v>12.764444444444445</v>
      </c>
      <c r="S138" s="8">
        <f t="shared" si="17"/>
        <v>13</v>
      </c>
      <c r="T138">
        <v>81.099999999999994</v>
      </c>
      <c r="U138" s="16">
        <f>(Table1_3[[#This Row],[Load(KN)]]*1000)/5625</f>
        <v>14.417777777777777</v>
      </c>
      <c r="AA138" s="8">
        <f t="shared" si="18"/>
        <v>13</v>
      </c>
      <c r="AB138">
        <v>74.8</v>
      </c>
      <c r="AC138" s="16">
        <f>(Table1_34[[#This Row],[Load(KN)]]*1000)/5625</f>
        <v>13.297777777777778</v>
      </c>
      <c r="AN138" s="8">
        <f t="shared" si="19"/>
        <v>13</v>
      </c>
      <c r="AO138">
        <v>72.2</v>
      </c>
      <c r="AP138" s="16">
        <f>(Table1_345[[#This Row],[Load(KN)]]*1000)/5625</f>
        <v>12.835555555555555</v>
      </c>
      <c r="AV138" s="18"/>
      <c r="AW138" s="18"/>
      <c r="AX138" s="18"/>
      <c r="AY138" s="18"/>
    </row>
    <row r="139" spans="9:51" ht="15.6">
      <c r="M139" s="8">
        <f t="shared" si="16"/>
        <v>14</v>
      </c>
      <c r="N139">
        <v>99.8</v>
      </c>
      <c r="O139" s="16">
        <f>(Table1[[#This Row],[Load(KN)]]*1000)/5625</f>
        <v>17.742222222222221</v>
      </c>
      <c r="S139" s="8">
        <f t="shared" si="17"/>
        <v>14</v>
      </c>
      <c r="T139">
        <v>77.2</v>
      </c>
      <c r="U139" s="16">
        <f>(Table1_3[[#This Row],[Load(KN)]]*1000)/5625</f>
        <v>13.724444444444444</v>
      </c>
      <c r="AA139" s="8">
        <f t="shared" si="18"/>
        <v>14</v>
      </c>
      <c r="AB139">
        <v>60.2</v>
      </c>
      <c r="AC139" s="16">
        <f>(Table1_34[[#This Row],[Load(KN)]]*1000)/5625</f>
        <v>10.702222222222222</v>
      </c>
      <c r="AN139" s="8">
        <f t="shared" si="19"/>
        <v>14</v>
      </c>
      <c r="AO139">
        <v>89.2</v>
      </c>
      <c r="AP139" s="16">
        <f>(Table1_345[[#This Row],[Load(KN)]]*1000)/5625</f>
        <v>15.857777777777779</v>
      </c>
      <c r="AV139" s="18"/>
      <c r="AW139" s="18"/>
      <c r="AX139" s="18"/>
      <c r="AY139" s="18"/>
    </row>
    <row r="140" spans="9:51" ht="15.6">
      <c r="M140" s="8">
        <f t="shared" si="16"/>
        <v>15</v>
      </c>
      <c r="N140">
        <v>65.400000000000006</v>
      </c>
      <c r="O140" s="16">
        <f>(Table1[[#This Row],[Load(KN)]]*1000)/5625</f>
        <v>11.626666666666669</v>
      </c>
      <c r="S140" s="8">
        <f t="shared" si="17"/>
        <v>15</v>
      </c>
      <c r="T140">
        <v>58.8</v>
      </c>
      <c r="U140" s="16">
        <f>(Table1_3[[#This Row],[Load(KN)]]*1000)/5625</f>
        <v>10.453333333333333</v>
      </c>
      <c r="AA140" s="8">
        <f t="shared" si="18"/>
        <v>15</v>
      </c>
      <c r="AB140">
        <v>70.900000000000006</v>
      </c>
      <c r="AC140" s="16">
        <f>(Table1_34[[#This Row],[Load(KN)]]*1000)/5625</f>
        <v>12.604444444444445</v>
      </c>
      <c r="AN140" s="8">
        <f t="shared" si="19"/>
        <v>15</v>
      </c>
      <c r="AO140">
        <v>58.4</v>
      </c>
      <c r="AP140" s="16">
        <f>(Table1_345[[#This Row],[Load(KN)]]*1000)/5625</f>
        <v>10.382222222222222</v>
      </c>
      <c r="AV140" s="18"/>
      <c r="AW140" s="18"/>
      <c r="AX140" s="18"/>
      <c r="AY140" s="18"/>
    </row>
    <row r="141" spans="9:51" ht="15.6">
      <c r="M141" s="8">
        <f t="shared" si="16"/>
        <v>16</v>
      </c>
      <c r="N141">
        <v>87.8</v>
      </c>
      <c r="O141" s="16">
        <f>(Table1[[#This Row],[Load(KN)]]*1000)/5625</f>
        <v>15.608888888888888</v>
      </c>
      <c r="S141" s="8">
        <f t="shared" si="17"/>
        <v>16</v>
      </c>
      <c r="T141">
        <v>67.8</v>
      </c>
      <c r="U141" s="16">
        <f>(Table1_3[[#This Row],[Load(KN)]]*1000)/5625</f>
        <v>12.053333333333333</v>
      </c>
      <c r="AA141" s="8">
        <f t="shared" si="18"/>
        <v>16</v>
      </c>
      <c r="AB141">
        <v>63.4</v>
      </c>
      <c r="AC141" s="16">
        <f>(Table1_34[[#This Row],[Load(KN)]]*1000)/5625</f>
        <v>11.271111111111111</v>
      </c>
      <c r="AN141" s="8">
        <f t="shared" si="19"/>
        <v>16</v>
      </c>
      <c r="AO141">
        <v>45.3</v>
      </c>
      <c r="AP141" s="16">
        <f>(Table1_345[[#This Row],[Load(KN)]]*1000)/5625</f>
        <v>8.0533333333333328</v>
      </c>
      <c r="AV141" s="18"/>
      <c r="AW141" s="18"/>
      <c r="AX141" s="18"/>
      <c r="AY141" s="18"/>
    </row>
    <row r="142" spans="9:51" ht="15.6">
      <c r="M142" s="8">
        <f t="shared" si="16"/>
        <v>17</v>
      </c>
      <c r="N142">
        <v>62.3</v>
      </c>
      <c r="O142" s="16">
        <f>(Table1[[#This Row],[Load(KN)]]*1000)/5625</f>
        <v>11.075555555555555</v>
      </c>
      <c r="S142" s="8">
        <f t="shared" si="17"/>
        <v>17</v>
      </c>
      <c r="T142">
        <v>86.4</v>
      </c>
      <c r="U142" s="16">
        <f>(Table1_3[[#This Row],[Load(KN)]]*1000)/5625</f>
        <v>15.36</v>
      </c>
      <c r="AA142" s="8">
        <f t="shared" si="18"/>
        <v>17</v>
      </c>
      <c r="AB142">
        <v>62.9</v>
      </c>
      <c r="AC142" s="16">
        <f>(Table1_34[[#This Row],[Load(KN)]]*1000)/5625</f>
        <v>11.182222222222222</v>
      </c>
      <c r="AN142" s="8">
        <f t="shared" si="19"/>
        <v>17</v>
      </c>
      <c r="AO142">
        <v>57.4</v>
      </c>
      <c r="AP142" s="16">
        <f>(Table1_345[[#This Row],[Load(KN)]]*1000)/5625</f>
        <v>10.204444444444444</v>
      </c>
      <c r="AV142" s="18"/>
      <c r="AW142" s="18"/>
      <c r="AX142" s="18"/>
      <c r="AY142" s="18"/>
    </row>
    <row r="143" spans="9:51" ht="15.6">
      <c r="M143" s="8">
        <f t="shared" si="16"/>
        <v>18</v>
      </c>
      <c r="N143">
        <v>78.5</v>
      </c>
      <c r="O143" s="16">
        <f>(Table1[[#This Row],[Load(KN)]]*1000)/5625</f>
        <v>13.955555555555556</v>
      </c>
      <c r="S143" s="8">
        <f t="shared" si="17"/>
        <v>18</v>
      </c>
      <c r="T143">
        <v>73</v>
      </c>
      <c r="U143" s="16">
        <f>(Table1_3[[#This Row],[Load(KN)]]*1000)/5625</f>
        <v>12.977777777777778</v>
      </c>
      <c r="AA143" s="8">
        <f t="shared" si="18"/>
        <v>18</v>
      </c>
      <c r="AB143">
        <v>62.9</v>
      </c>
      <c r="AC143" s="16">
        <f>(Table1_34[[#This Row],[Load(KN)]]*1000)/5625</f>
        <v>11.182222222222222</v>
      </c>
      <c r="AN143" s="8">
        <f t="shared" si="19"/>
        <v>18</v>
      </c>
      <c r="AO143">
        <v>58.3</v>
      </c>
      <c r="AP143" s="16">
        <f>(Table1_345[[#This Row],[Load(KN)]]*1000)/5625</f>
        <v>10.364444444444445</v>
      </c>
      <c r="AV143" s="18"/>
      <c r="AW143" s="18"/>
      <c r="AX143" s="18"/>
      <c r="AY143" s="18"/>
    </row>
    <row r="144" spans="9:51" ht="15.6">
      <c r="M144" s="8">
        <f t="shared" si="16"/>
        <v>19</v>
      </c>
      <c r="N144">
        <v>83.9</v>
      </c>
      <c r="O144" s="16">
        <f>(Table1[[#This Row],[Load(KN)]]*1000)/5625</f>
        <v>14.915555555555555</v>
      </c>
      <c r="S144" s="8">
        <f t="shared" si="17"/>
        <v>19</v>
      </c>
      <c r="T144">
        <v>79.3</v>
      </c>
      <c r="U144" s="16">
        <f>(Table1_3[[#This Row],[Load(KN)]]*1000)/5625</f>
        <v>14.097777777777777</v>
      </c>
      <c r="AA144" s="8">
        <f t="shared" si="18"/>
        <v>19</v>
      </c>
      <c r="AB144">
        <v>72.400000000000006</v>
      </c>
      <c r="AC144" s="16">
        <f>(Table1_34[[#This Row],[Load(KN)]]*1000)/5625</f>
        <v>12.871111111111111</v>
      </c>
      <c r="AN144" s="8">
        <f t="shared" si="19"/>
        <v>19</v>
      </c>
      <c r="AO144">
        <v>86.3</v>
      </c>
      <c r="AP144" s="16">
        <f>(Table1_345[[#This Row],[Load(KN)]]*1000)/5625</f>
        <v>15.342222222222222</v>
      </c>
      <c r="AV144" s="18"/>
      <c r="AW144" s="18"/>
      <c r="AX144" s="18"/>
      <c r="AY144" s="18"/>
    </row>
    <row r="145" spans="9:51" ht="15.6">
      <c r="M145" s="8">
        <f t="shared" si="16"/>
        <v>20</v>
      </c>
      <c r="N145">
        <v>89.8</v>
      </c>
      <c r="O145" s="16">
        <f>(Table1[[#This Row],[Load(KN)]]*1000)/5625</f>
        <v>15.964444444444444</v>
      </c>
      <c r="S145" s="8">
        <f t="shared" si="17"/>
        <v>20</v>
      </c>
      <c r="T145">
        <v>76.8</v>
      </c>
      <c r="U145" s="16">
        <f>(Table1_3[[#This Row],[Load(KN)]]*1000)/5625</f>
        <v>13.653333333333334</v>
      </c>
      <c r="AA145" s="8">
        <f t="shared" si="18"/>
        <v>20</v>
      </c>
      <c r="AB145">
        <v>61</v>
      </c>
      <c r="AC145" s="16">
        <f>(Table1_34[[#This Row],[Load(KN)]]*1000)/5625</f>
        <v>10.844444444444445</v>
      </c>
      <c r="AN145" s="8">
        <f t="shared" si="19"/>
        <v>20</v>
      </c>
      <c r="AO145">
        <v>63.7</v>
      </c>
      <c r="AP145" s="16">
        <f>(Table1_345[[#This Row],[Load(KN)]]*1000)/5625</f>
        <v>11.324444444444444</v>
      </c>
      <c r="AV145" s="18"/>
      <c r="AW145" s="18"/>
      <c r="AX145" s="18"/>
      <c r="AY145" s="18"/>
    </row>
    <row r="146" spans="9:51" ht="15.6">
      <c r="L146" s="3"/>
      <c r="M146" s="3">
        <v>1</v>
      </c>
      <c r="N146" s="3">
        <v>56.6</v>
      </c>
      <c r="O146" s="16">
        <f>(Table1[[#This Row],[Load(KN)]]*1000)/5625</f>
        <v>10.062222222222223</v>
      </c>
      <c r="P146" s="3"/>
      <c r="R146" s="3"/>
      <c r="S146" s="3">
        <v>1</v>
      </c>
      <c r="T146" s="5">
        <v>82.7</v>
      </c>
      <c r="U146" s="16">
        <f>(Table1_3[[#This Row],[Load(KN)]]*1000)/5625</f>
        <v>14.702222222222222</v>
      </c>
      <c r="V146" s="5"/>
      <c r="Z146" s="3"/>
      <c r="AA146" s="3">
        <v>1</v>
      </c>
      <c r="AB146" s="5">
        <v>61</v>
      </c>
      <c r="AC146" s="16">
        <f>(Table1_34[[#This Row],[Load(KN)]]*1000)/5625</f>
        <v>10.844444444444445</v>
      </c>
      <c r="AD146" s="3"/>
      <c r="AL146" s="3"/>
      <c r="AM146" s="3"/>
      <c r="AN146" s="3">
        <v>1</v>
      </c>
      <c r="AO146">
        <v>81</v>
      </c>
      <c r="AP146" s="16">
        <f>(Table1_345[[#This Row],[Load(KN)]]*1000)/5625</f>
        <v>14.4</v>
      </c>
      <c r="AQ146" s="3"/>
      <c r="AV146" s="18"/>
      <c r="AW146" s="18"/>
      <c r="AX146" s="18"/>
      <c r="AY146" s="18"/>
    </row>
    <row r="147" spans="9:51" ht="15.6">
      <c r="L147" s="3"/>
      <c r="M147" s="3">
        <v>2</v>
      </c>
      <c r="N147" s="3">
        <v>76.7</v>
      </c>
      <c r="O147" s="16">
        <f>(Table1[[#This Row],[Load(KN)]]*1000)/5625</f>
        <v>13.635555555555555</v>
      </c>
      <c r="P147" s="3"/>
      <c r="R147" s="3"/>
      <c r="S147" s="3">
        <v>2</v>
      </c>
      <c r="T147" s="5">
        <v>74.599999999999994</v>
      </c>
      <c r="U147" s="16">
        <f>(Table1_3[[#This Row],[Load(KN)]]*1000)/5625</f>
        <v>13.262222222222222</v>
      </c>
      <c r="V147" s="5"/>
      <c r="Z147" s="3"/>
      <c r="AA147" s="3">
        <v>2</v>
      </c>
      <c r="AB147" s="5">
        <v>49.5</v>
      </c>
      <c r="AC147" s="16">
        <f>(Table1_34[[#This Row],[Load(KN)]]*1000)/5625</f>
        <v>8.8000000000000007</v>
      </c>
      <c r="AD147" s="3"/>
      <c r="AL147" s="3"/>
      <c r="AM147" s="3"/>
      <c r="AN147" s="3">
        <v>2</v>
      </c>
      <c r="AO147">
        <v>72</v>
      </c>
      <c r="AP147" s="16">
        <f>(Table1_345[[#This Row],[Load(KN)]]*1000)/5625</f>
        <v>12.8</v>
      </c>
      <c r="AQ147" s="3"/>
      <c r="AV147" s="18"/>
      <c r="AW147" s="18"/>
      <c r="AX147" s="18"/>
      <c r="AY147" s="18"/>
    </row>
    <row r="148" spans="9:51" ht="15.6">
      <c r="L148" s="3"/>
      <c r="M148" s="3">
        <v>3</v>
      </c>
      <c r="N148" s="3">
        <v>66.5</v>
      </c>
      <c r="O148" s="16">
        <f>(Table1[[#This Row],[Load(KN)]]*1000)/5625</f>
        <v>11.822222222222223</v>
      </c>
      <c r="P148" s="3"/>
      <c r="R148" s="3"/>
      <c r="S148" s="3">
        <v>3</v>
      </c>
      <c r="T148" s="5">
        <v>67.8</v>
      </c>
      <c r="U148" s="16">
        <f>(Table1_3[[#This Row],[Load(KN)]]*1000)/5625</f>
        <v>12.053333333333333</v>
      </c>
      <c r="V148" s="5"/>
      <c r="Z148" s="3"/>
      <c r="AA148" s="3">
        <v>3</v>
      </c>
      <c r="AB148" s="5">
        <v>74.3</v>
      </c>
      <c r="AC148" s="16">
        <f>(Table1_34[[#This Row],[Load(KN)]]*1000)/5625</f>
        <v>13.20888888888889</v>
      </c>
      <c r="AD148" s="3"/>
      <c r="AL148" s="3"/>
      <c r="AM148" s="3"/>
      <c r="AN148" s="3">
        <v>3</v>
      </c>
      <c r="AO148">
        <v>73.900000000000006</v>
      </c>
      <c r="AP148" s="16">
        <f>(Table1_345[[#This Row],[Load(KN)]]*1000)/5625</f>
        <v>13.137777777777778</v>
      </c>
      <c r="AQ148" s="3"/>
      <c r="AV148" s="18"/>
      <c r="AW148" s="18"/>
      <c r="AX148" s="18"/>
      <c r="AY148" s="18"/>
    </row>
    <row r="149" spans="9:51" ht="15.6">
      <c r="M149" s="8">
        <f>M148+1</f>
        <v>4</v>
      </c>
      <c r="N149">
        <v>66.099999999999994</v>
      </c>
      <c r="O149" s="16">
        <f>(Table1[[#This Row],[Load(KN)]]*1000)/5625</f>
        <v>11.751111111111111</v>
      </c>
      <c r="P149">
        <v>11.51</v>
      </c>
      <c r="S149" s="8">
        <f t="shared" ref="S149:S165" si="20">S148+1</f>
        <v>4</v>
      </c>
      <c r="T149">
        <v>72.2</v>
      </c>
      <c r="U149" s="16">
        <f>(Table1_3[[#This Row],[Load(KN)]]*1000)/5625</f>
        <v>12.835555555555555</v>
      </c>
      <c r="AA149" s="8">
        <f t="shared" ref="AA149:AA165" si="21">AA148+1</f>
        <v>4</v>
      </c>
      <c r="AB149">
        <v>54.2</v>
      </c>
      <c r="AC149" s="16">
        <f>(Table1_34[[#This Row],[Load(KN)]]*1000)/5625</f>
        <v>9.6355555555555554</v>
      </c>
      <c r="AD149">
        <v>10.86</v>
      </c>
      <c r="AN149" s="8">
        <f t="shared" ref="AN149:AN165" si="22">AN148+1</f>
        <v>4</v>
      </c>
      <c r="AO149">
        <v>68.8</v>
      </c>
      <c r="AP149" s="16">
        <f>(Table1_345[[#This Row],[Load(KN)]]*1000)/5625</f>
        <v>12.231111111111112</v>
      </c>
      <c r="AV149" s="18"/>
      <c r="AW149" s="18"/>
      <c r="AX149" s="18"/>
      <c r="AY149" s="18"/>
    </row>
    <row r="150" spans="9:51" ht="15.6">
      <c r="M150" s="8">
        <f t="shared" ref="M150:M165" si="23">M149+1</f>
        <v>5</v>
      </c>
      <c r="N150">
        <v>49.4</v>
      </c>
      <c r="O150" s="16">
        <f>(Table1[[#This Row],[Load(KN)]]*1000)/5625</f>
        <v>8.7822222222222219</v>
      </c>
      <c r="S150" s="8">
        <f t="shared" si="20"/>
        <v>5</v>
      </c>
      <c r="T150">
        <v>64.900000000000006</v>
      </c>
      <c r="U150" s="16">
        <f>(Table1_3[[#This Row],[Load(KN)]]*1000)/5625</f>
        <v>11.537777777777778</v>
      </c>
      <c r="X150" s="20"/>
      <c r="AA150" s="8">
        <f t="shared" si="21"/>
        <v>5</v>
      </c>
      <c r="AB150">
        <v>57.7</v>
      </c>
      <c r="AC150" s="16">
        <f>(Table1_34[[#This Row],[Load(KN)]]*1000)/5625</f>
        <v>10.257777777777777</v>
      </c>
      <c r="AN150" s="8">
        <f t="shared" si="22"/>
        <v>5</v>
      </c>
      <c r="AO150">
        <v>54.4</v>
      </c>
      <c r="AP150" s="16">
        <f>(Table1_345[[#This Row],[Load(KN)]]*1000)/5625</f>
        <v>9.6711111111111112</v>
      </c>
      <c r="AV150" s="18"/>
      <c r="AW150" s="18"/>
      <c r="AX150" s="18"/>
      <c r="AY150" s="18"/>
    </row>
    <row r="151" spans="9:51" ht="15.6">
      <c r="M151" s="8">
        <f t="shared" si="23"/>
        <v>6</v>
      </c>
      <c r="N151">
        <v>86.7</v>
      </c>
      <c r="O151" s="16">
        <f>(Table1[[#This Row],[Load(KN)]]*1000)/5625</f>
        <v>15.413333333333334</v>
      </c>
      <c r="S151" s="8">
        <f t="shared" si="20"/>
        <v>6</v>
      </c>
      <c r="T151">
        <v>86.3</v>
      </c>
      <c r="U151" s="16">
        <f>(Table1_3[[#This Row],[Load(KN)]]*1000)/5625</f>
        <v>15.342222222222222</v>
      </c>
      <c r="V151">
        <v>13.39</v>
      </c>
      <c r="AA151" s="8">
        <f t="shared" si="21"/>
        <v>6</v>
      </c>
      <c r="AB151">
        <v>31.8</v>
      </c>
      <c r="AC151" s="16">
        <f>(Table1_34[[#This Row],[Load(KN)]]*1000)/5625</f>
        <v>5.6533333333333333</v>
      </c>
      <c r="AF151" s="20"/>
      <c r="AN151" s="8">
        <f t="shared" si="22"/>
        <v>6</v>
      </c>
      <c r="AO151">
        <v>100</v>
      </c>
      <c r="AP151" s="16">
        <f>(Table1_345[[#This Row],[Load(KN)]]*1000)/5625</f>
        <v>17.777777777777779</v>
      </c>
      <c r="AQ151">
        <v>13.1</v>
      </c>
      <c r="AS151" s="20"/>
      <c r="AV151" s="18"/>
      <c r="AW151" s="18"/>
      <c r="AX151" s="18"/>
      <c r="AY151" s="18"/>
    </row>
    <row r="152" spans="9:51" ht="15.6">
      <c r="I152" s="20"/>
      <c r="M152" s="8">
        <f t="shared" si="23"/>
        <v>7</v>
      </c>
      <c r="N152">
        <v>81.2</v>
      </c>
      <c r="O152" s="16">
        <f>(Table1[[#This Row],[Load(KN)]]*1000)/5625</f>
        <v>14.435555555555556</v>
      </c>
      <c r="S152" s="8">
        <f t="shared" si="20"/>
        <v>7</v>
      </c>
      <c r="T152">
        <v>67.599999999999994</v>
      </c>
      <c r="U152" s="16">
        <f>(Table1_3[[#This Row],[Load(KN)]]*1000)/5625</f>
        <v>12.017777777777777</v>
      </c>
      <c r="AA152" s="8">
        <f t="shared" si="21"/>
        <v>7</v>
      </c>
      <c r="AB152">
        <v>67.099999999999994</v>
      </c>
      <c r="AC152" s="16">
        <f>(Table1_34[[#This Row],[Load(KN)]]*1000)/5625</f>
        <v>11.928888888888888</v>
      </c>
      <c r="AN152" s="8">
        <f t="shared" si="22"/>
        <v>7</v>
      </c>
      <c r="AO152">
        <v>72.400000000000006</v>
      </c>
      <c r="AP152" s="16">
        <f>(Table1_345[[#This Row],[Load(KN)]]*1000)/5625</f>
        <v>12.871111111111111</v>
      </c>
      <c r="AV152" s="18"/>
      <c r="AW152" s="18"/>
      <c r="AX152" s="18"/>
      <c r="AY152" s="18"/>
    </row>
    <row r="153" spans="9:51" ht="15.6">
      <c r="M153" s="8">
        <f t="shared" si="23"/>
        <v>8</v>
      </c>
      <c r="N153">
        <v>63.4</v>
      </c>
      <c r="O153" s="16">
        <f>(Table1[[#This Row],[Load(KN)]]*1000)/5625</f>
        <v>11.271111111111111</v>
      </c>
      <c r="S153" s="8">
        <f t="shared" si="20"/>
        <v>8</v>
      </c>
      <c r="T153">
        <v>83.8</v>
      </c>
      <c r="U153" s="16">
        <f>(Table1_3[[#This Row],[Load(KN)]]*1000)/5625</f>
        <v>14.897777777777778</v>
      </c>
      <c r="AA153" s="8">
        <f t="shared" si="21"/>
        <v>8</v>
      </c>
      <c r="AB153">
        <v>73.5</v>
      </c>
      <c r="AC153" s="16">
        <f>(Table1_34[[#This Row],[Load(KN)]]*1000)/5625</f>
        <v>13.066666666666666</v>
      </c>
      <c r="AF153" s="20"/>
      <c r="AN153" s="8">
        <f t="shared" si="22"/>
        <v>8</v>
      </c>
      <c r="AO153">
        <v>71.7</v>
      </c>
      <c r="AP153" s="16">
        <f>(Table1_345[[#This Row],[Load(KN)]]*1000)/5625</f>
        <v>12.746666666666666</v>
      </c>
      <c r="AV153" s="18"/>
      <c r="AW153" s="18"/>
      <c r="AX153" s="18"/>
      <c r="AY153" s="18"/>
    </row>
    <row r="154" spans="9:51" ht="15.6">
      <c r="M154" s="8">
        <f t="shared" si="23"/>
        <v>9</v>
      </c>
      <c r="N154">
        <v>65.900000000000006</v>
      </c>
      <c r="O154" s="16">
        <f>(Table1[[#This Row],[Load(KN)]]*1000)/5625</f>
        <v>11.715555555555556</v>
      </c>
      <c r="S154" s="8">
        <f t="shared" si="20"/>
        <v>9</v>
      </c>
      <c r="T154">
        <v>69.400000000000006</v>
      </c>
      <c r="U154" s="16">
        <f>(Table1_3[[#This Row],[Load(KN)]]*1000)/5625</f>
        <v>12.337777777777777</v>
      </c>
      <c r="AA154" s="8">
        <f t="shared" si="21"/>
        <v>9</v>
      </c>
      <c r="AB154">
        <v>79.400000000000006</v>
      </c>
      <c r="AC154" s="16">
        <f>(Table1_34[[#This Row],[Load(KN)]]*1000)/5625</f>
        <v>14.115555555555556</v>
      </c>
      <c r="AN154" s="8">
        <f t="shared" si="22"/>
        <v>9</v>
      </c>
      <c r="AO154">
        <v>74</v>
      </c>
      <c r="AP154" s="16">
        <f>(Table1_345[[#This Row],[Load(KN)]]*1000)/5625</f>
        <v>13.155555555555555</v>
      </c>
      <c r="AV154" s="18"/>
      <c r="AW154" s="18"/>
      <c r="AX154" s="18"/>
      <c r="AY154" s="18"/>
    </row>
    <row r="155" spans="9:51" ht="15.6">
      <c r="L155" s="8" t="s">
        <v>15</v>
      </c>
      <c r="M155" s="8">
        <f t="shared" si="23"/>
        <v>10</v>
      </c>
      <c r="N155">
        <v>55.1</v>
      </c>
      <c r="O155" s="16">
        <f>(Table1[[#This Row],[Load(KN)]]*1000)/5625</f>
        <v>9.7955555555555556</v>
      </c>
      <c r="R155" s="8" t="s">
        <v>15</v>
      </c>
      <c r="S155" s="8">
        <f t="shared" si="20"/>
        <v>10</v>
      </c>
      <c r="T155">
        <v>72.7</v>
      </c>
      <c r="U155" s="16">
        <f>(Table1_3[[#This Row],[Load(KN)]]*1000)/5625</f>
        <v>12.924444444444445</v>
      </c>
      <c r="V155" s="15"/>
      <c r="Z155" s="8" t="s">
        <v>15</v>
      </c>
      <c r="AA155" s="8">
        <f t="shared" si="21"/>
        <v>10</v>
      </c>
      <c r="AB155">
        <v>55.4</v>
      </c>
      <c r="AC155" s="16">
        <f>(Table1_34[[#This Row],[Load(KN)]]*1000)/5625</f>
        <v>9.8488888888888884</v>
      </c>
      <c r="AL155" s="8"/>
      <c r="AM155" s="8" t="s">
        <v>15</v>
      </c>
      <c r="AN155" s="8">
        <f t="shared" si="22"/>
        <v>10</v>
      </c>
      <c r="AO155">
        <v>57.4</v>
      </c>
      <c r="AP155" s="16">
        <f>(Table1_345[[#This Row],[Load(KN)]]*1000)/5625</f>
        <v>10.204444444444444</v>
      </c>
      <c r="AV155" s="18"/>
      <c r="AW155" s="18"/>
      <c r="AX155" s="18"/>
      <c r="AY155" s="18"/>
    </row>
    <row r="156" spans="9:51" ht="15.6">
      <c r="M156" s="8">
        <f t="shared" si="23"/>
        <v>11</v>
      </c>
      <c r="N156">
        <v>64.5</v>
      </c>
      <c r="O156" s="16">
        <f>(Table1[[#This Row],[Load(KN)]]*1000)/5625</f>
        <v>11.466666666666667</v>
      </c>
      <c r="S156" s="8">
        <f t="shared" si="20"/>
        <v>11</v>
      </c>
      <c r="T156">
        <v>72.599999999999994</v>
      </c>
      <c r="U156" s="16">
        <f>(Table1_3[[#This Row],[Load(KN)]]*1000)/5625</f>
        <v>12.906666666666666</v>
      </c>
      <c r="AA156" s="8">
        <f t="shared" si="21"/>
        <v>11</v>
      </c>
      <c r="AB156">
        <v>63.1</v>
      </c>
      <c r="AC156" s="16">
        <f>(Table1_34[[#This Row],[Load(KN)]]*1000)/5625</f>
        <v>11.217777777777778</v>
      </c>
      <c r="AN156" s="8">
        <f t="shared" si="22"/>
        <v>11</v>
      </c>
      <c r="AO156">
        <v>68.099999999999994</v>
      </c>
      <c r="AP156" s="16">
        <f>(Table1_345[[#This Row],[Load(KN)]]*1000)/5625</f>
        <v>12.106666666666667</v>
      </c>
      <c r="AV156" s="18"/>
      <c r="AW156" s="18"/>
      <c r="AX156" s="18"/>
      <c r="AY156" s="18"/>
    </row>
    <row r="157" spans="9:51" ht="15.6">
      <c r="M157" s="8">
        <f t="shared" si="23"/>
        <v>12</v>
      </c>
      <c r="N157">
        <v>47.3</v>
      </c>
      <c r="O157" s="16">
        <f>(Table1[[#This Row],[Load(KN)]]*1000)/5625</f>
        <v>8.4088888888888889</v>
      </c>
      <c r="S157" s="8">
        <f t="shared" si="20"/>
        <v>12</v>
      </c>
      <c r="T157">
        <v>72.3</v>
      </c>
      <c r="U157" s="16">
        <f>(Table1_3[[#This Row],[Load(KN)]]*1000)/5625</f>
        <v>12.853333333333333</v>
      </c>
      <c r="AA157" s="8">
        <f t="shared" si="21"/>
        <v>12</v>
      </c>
      <c r="AB157">
        <v>65.7</v>
      </c>
      <c r="AC157" s="16">
        <f>(Table1_34[[#This Row],[Load(KN)]]*1000)/5625</f>
        <v>11.68</v>
      </c>
      <c r="AN157" s="8">
        <f t="shared" si="22"/>
        <v>12</v>
      </c>
      <c r="AO157">
        <v>85.4</v>
      </c>
      <c r="AP157" s="16">
        <f>(Table1_345[[#This Row],[Load(KN)]]*1000)/5625</f>
        <v>15.182222222222222</v>
      </c>
      <c r="AV157" s="18"/>
      <c r="AW157" s="18"/>
      <c r="AX157" s="18"/>
      <c r="AY157" s="18"/>
    </row>
    <row r="158" spans="9:51" ht="15.6">
      <c r="M158" s="8">
        <f t="shared" si="23"/>
        <v>13</v>
      </c>
      <c r="N158">
        <v>49.5</v>
      </c>
      <c r="O158" s="16">
        <f>(Table1[[#This Row],[Load(KN)]]*1000)/5625</f>
        <v>8.8000000000000007</v>
      </c>
      <c r="S158" s="8">
        <f t="shared" si="20"/>
        <v>13</v>
      </c>
      <c r="T158">
        <v>84.7</v>
      </c>
      <c r="U158" s="16">
        <f>(Table1_3[[#This Row],[Load(KN)]]*1000)/5625</f>
        <v>15.057777777777778</v>
      </c>
      <c r="AA158" s="8">
        <f t="shared" si="21"/>
        <v>13</v>
      </c>
      <c r="AB158">
        <v>60.7</v>
      </c>
      <c r="AC158" s="16">
        <f>(Table1_34[[#This Row],[Load(KN)]]*1000)/5625</f>
        <v>10.79111111111111</v>
      </c>
      <c r="AN158" s="8">
        <f t="shared" si="22"/>
        <v>13</v>
      </c>
      <c r="AO158">
        <v>66.8</v>
      </c>
      <c r="AP158" s="16">
        <f>(Table1_345[[#This Row],[Load(KN)]]*1000)/5625</f>
        <v>11.875555555555556</v>
      </c>
      <c r="AV158" s="18"/>
      <c r="AW158" s="18"/>
      <c r="AX158" s="18"/>
      <c r="AY158" s="18"/>
    </row>
    <row r="159" spans="9:51" ht="15.6">
      <c r="M159" s="8">
        <f t="shared" si="23"/>
        <v>14</v>
      </c>
      <c r="N159">
        <v>70.900000000000006</v>
      </c>
      <c r="O159" s="16">
        <f>(Table1[[#This Row],[Load(KN)]]*1000)/5625</f>
        <v>12.604444444444445</v>
      </c>
      <c r="S159" s="8">
        <f t="shared" si="20"/>
        <v>14</v>
      </c>
      <c r="T159">
        <v>80.900000000000006</v>
      </c>
      <c r="U159" s="16">
        <f>(Table1_3[[#This Row],[Load(KN)]]*1000)/5625</f>
        <v>14.382222222222222</v>
      </c>
      <c r="AA159" s="8">
        <f t="shared" si="21"/>
        <v>14</v>
      </c>
      <c r="AB159">
        <v>70.3</v>
      </c>
      <c r="AC159" s="16">
        <f>(Table1_34[[#This Row],[Load(KN)]]*1000)/5625</f>
        <v>12.497777777777777</v>
      </c>
      <c r="AN159" s="8">
        <f t="shared" si="22"/>
        <v>14</v>
      </c>
      <c r="AO159">
        <v>79.400000000000006</v>
      </c>
      <c r="AP159" s="16">
        <f>(Table1_345[[#This Row],[Load(KN)]]*1000)/5625</f>
        <v>14.115555555555556</v>
      </c>
      <c r="AV159" s="18"/>
      <c r="AW159" s="18"/>
      <c r="AX159" s="18"/>
      <c r="AY159" s="18"/>
    </row>
    <row r="160" spans="9:51" ht="15.6">
      <c r="M160" s="8">
        <f t="shared" si="23"/>
        <v>15</v>
      </c>
      <c r="N160">
        <v>68.7</v>
      </c>
      <c r="O160" s="16">
        <f>(Table1[[#This Row],[Load(KN)]]*1000)/5625</f>
        <v>12.213333333333333</v>
      </c>
      <c r="S160" s="8">
        <f t="shared" si="20"/>
        <v>15</v>
      </c>
      <c r="T160">
        <v>64.7</v>
      </c>
      <c r="U160" s="16">
        <f>(Table1_3[[#This Row],[Load(KN)]]*1000)/5625</f>
        <v>11.502222222222223</v>
      </c>
      <c r="AA160" s="8">
        <f t="shared" si="21"/>
        <v>15</v>
      </c>
      <c r="AB160">
        <v>66.900000000000006</v>
      </c>
      <c r="AC160" s="16">
        <f>(Table1_34[[#This Row],[Load(KN)]]*1000)/5625</f>
        <v>11.893333333333333</v>
      </c>
      <c r="AN160" s="8">
        <f t="shared" si="22"/>
        <v>15</v>
      </c>
      <c r="AO160">
        <v>64.900000000000006</v>
      </c>
      <c r="AP160" s="16">
        <f>(Table1_345[[#This Row],[Load(KN)]]*1000)/5625</f>
        <v>11.537777777777778</v>
      </c>
      <c r="AV160" s="18"/>
      <c r="AW160" s="18"/>
      <c r="AX160" s="18"/>
      <c r="AY160" s="18"/>
    </row>
    <row r="161" spans="9:51" ht="15.6">
      <c r="M161" s="8">
        <f t="shared" si="23"/>
        <v>16</v>
      </c>
      <c r="N161">
        <v>71.099999999999994</v>
      </c>
      <c r="O161" s="16">
        <f>(Table1[[#This Row],[Load(KN)]]*1000)/5625</f>
        <v>12.64</v>
      </c>
      <c r="S161" s="8">
        <f t="shared" si="20"/>
        <v>16</v>
      </c>
      <c r="T161">
        <v>73</v>
      </c>
      <c r="U161" s="16">
        <f>(Table1_3[[#This Row],[Load(KN)]]*1000)/5625</f>
        <v>12.977777777777778</v>
      </c>
      <c r="AA161" s="8">
        <f t="shared" si="21"/>
        <v>16</v>
      </c>
      <c r="AB161">
        <v>63.7</v>
      </c>
      <c r="AC161" s="16">
        <f>(Table1_34[[#This Row],[Load(KN)]]*1000)/5625</f>
        <v>11.324444444444444</v>
      </c>
      <c r="AN161" s="8">
        <f t="shared" si="22"/>
        <v>16</v>
      </c>
      <c r="AO161">
        <v>75.7</v>
      </c>
      <c r="AP161" s="16">
        <f>(Table1_345[[#This Row],[Load(KN)]]*1000)/5625</f>
        <v>13.457777777777778</v>
      </c>
      <c r="AV161" s="18"/>
      <c r="AW161" s="18"/>
      <c r="AX161" s="18"/>
      <c r="AY161" s="18"/>
    </row>
    <row r="162" spans="9:51" ht="15.6">
      <c r="M162" s="8">
        <f t="shared" si="23"/>
        <v>17</v>
      </c>
      <c r="N162">
        <v>64</v>
      </c>
      <c r="O162" s="16">
        <f>(Table1[[#This Row],[Load(KN)]]*1000)/5625</f>
        <v>11.377777777777778</v>
      </c>
      <c r="S162" s="8">
        <f t="shared" si="20"/>
        <v>17</v>
      </c>
      <c r="T162">
        <v>85.1</v>
      </c>
      <c r="U162" s="16">
        <f>(Table1_3[[#This Row],[Load(KN)]]*1000)/5625</f>
        <v>15.128888888888889</v>
      </c>
      <c r="AA162" s="8">
        <f t="shared" si="21"/>
        <v>17</v>
      </c>
      <c r="AB162">
        <v>55.2</v>
      </c>
      <c r="AC162" s="16">
        <f>(Table1_34[[#This Row],[Load(KN)]]*1000)/5625</f>
        <v>9.8133333333333326</v>
      </c>
      <c r="AN162" s="8">
        <f t="shared" si="22"/>
        <v>17</v>
      </c>
      <c r="AO162">
        <v>84.7</v>
      </c>
      <c r="AP162" s="16">
        <f>(Table1_345[[#This Row],[Load(KN)]]*1000)/5625</f>
        <v>15.057777777777778</v>
      </c>
      <c r="AV162" s="18"/>
      <c r="AW162" s="18"/>
      <c r="AX162" s="18"/>
      <c r="AY162" s="18"/>
    </row>
    <row r="163" spans="9:51" ht="15.6">
      <c r="M163" s="8">
        <f t="shared" si="23"/>
        <v>18</v>
      </c>
      <c r="N163">
        <v>69.5</v>
      </c>
      <c r="O163" s="16">
        <f>(Table1[[#This Row],[Load(KN)]]*1000)/5625</f>
        <v>12.355555555555556</v>
      </c>
      <c r="S163" s="8">
        <f t="shared" si="20"/>
        <v>18</v>
      </c>
      <c r="T163">
        <v>71.599999999999994</v>
      </c>
      <c r="U163" s="16">
        <f>(Table1_3[[#This Row],[Load(KN)]]*1000)/5625</f>
        <v>12.728888888888889</v>
      </c>
      <c r="AA163" s="8">
        <f t="shared" si="21"/>
        <v>18</v>
      </c>
      <c r="AB163">
        <v>45.5</v>
      </c>
      <c r="AC163" s="16">
        <f>(Table1_34[[#This Row],[Load(KN)]]*1000)/5625</f>
        <v>8.0888888888888886</v>
      </c>
      <c r="AN163" s="8">
        <f t="shared" si="22"/>
        <v>18</v>
      </c>
      <c r="AO163">
        <v>60.8</v>
      </c>
      <c r="AP163" s="16">
        <f>(Table1_345[[#This Row],[Load(KN)]]*1000)/5625</f>
        <v>10.808888888888889</v>
      </c>
      <c r="AV163" s="18"/>
      <c r="AW163" s="18"/>
      <c r="AX163" s="18"/>
      <c r="AY163" s="18"/>
    </row>
    <row r="164" spans="9:51" ht="15.6">
      <c r="M164" s="8">
        <f t="shared" si="23"/>
        <v>19</v>
      </c>
      <c r="N164">
        <v>65.2</v>
      </c>
      <c r="O164" s="16">
        <f>(Table1[[#This Row],[Load(KN)]]*1000)/5625</f>
        <v>11.591111111111111</v>
      </c>
      <c r="S164" s="8">
        <f t="shared" si="20"/>
        <v>19</v>
      </c>
      <c r="T164">
        <v>76.599999999999994</v>
      </c>
      <c r="U164" s="16">
        <f>(Table1_3[[#This Row],[Load(KN)]]*1000)/5625</f>
        <v>13.617777777777778</v>
      </c>
      <c r="AA164" s="8">
        <f t="shared" si="21"/>
        <v>19</v>
      </c>
      <c r="AB164">
        <v>57.7</v>
      </c>
      <c r="AC164" s="16">
        <f>(Table1_34[[#This Row],[Load(KN)]]*1000)/5625</f>
        <v>10.257777777777777</v>
      </c>
      <c r="AN164" s="8">
        <f t="shared" si="22"/>
        <v>19</v>
      </c>
      <c r="AO164">
        <v>65.900000000000006</v>
      </c>
      <c r="AP164" s="16">
        <f>(Table1_345[[#This Row],[Load(KN)]]*1000)/5625</f>
        <v>11.715555555555556</v>
      </c>
      <c r="AV164" s="18"/>
      <c r="AW164" s="18"/>
      <c r="AX164" s="18"/>
      <c r="AY164" s="18"/>
    </row>
    <row r="165" spans="9:51" ht="15.6">
      <c r="M165" s="8">
        <f t="shared" si="23"/>
        <v>20</v>
      </c>
      <c r="N165">
        <v>56.9</v>
      </c>
      <c r="O165" s="16">
        <f>(Table1[[#This Row],[Load(KN)]]*1000)/5625</f>
        <v>10.115555555555556</v>
      </c>
      <c r="S165" s="8">
        <f t="shared" si="20"/>
        <v>20</v>
      </c>
      <c r="T165">
        <v>82.6</v>
      </c>
      <c r="U165" s="16">
        <f>(Table1_3[[#This Row],[Load(KN)]]*1000)/5625</f>
        <v>14.684444444444445</v>
      </c>
      <c r="AA165" s="8">
        <f t="shared" si="21"/>
        <v>20</v>
      </c>
      <c r="AB165">
        <v>68.8</v>
      </c>
      <c r="AC165" s="16">
        <f>(Table1_34[[#This Row],[Load(KN)]]*1000)/5625</f>
        <v>12.231111111111112</v>
      </c>
      <c r="AN165" s="8">
        <f t="shared" si="22"/>
        <v>20</v>
      </c>
      <c r="AO165">
        <v>96.1</v>
      </c>
      <c r="AP165" s="16">
        <f>(Table1_345[[#This Row],[Load(KN)]]*1000)/5625</f>
        <v>17.084444444444443</v>
      </c>
      <c r="AV165" s="18"/>
      <c r="AW165" s="18"/>
      <c r="AX165" s="18"/>
      <c r="AY165" s="18"/>
    </row>
    <row r="166" spans="9:51" ht="15.6">
      <c r="L166" s="3"/>
      <c r="M166" s="3">
        <v>1</v>
      </c>
      <c r="N166" s="3">
        <v>80.8</v>
      </c>
      <c r="O166" s="16">
        <f>(Table1[[#This Row],[Load(KN)]]*1000)/5625</f>
        <v>14.364444444444445</v>
      </c>
      <c r="P166" s="3"/>
      <c r="R166" s="3"/>
      <c r="S166" s="3">
        <v>1</v>
      </c>
      <c r="T166" s="5">
        <v>59.1</v>
      </c>
      <c r="U166" s="16">
        <f>(Table1_3[[#This Row],[Load(KN)]]*1000)/5625</f>
        <v>10.506666666666666</v>
      </c>
      <c r="V166" s="5"/>
      <c r="Z166" s="3"/>
      <c r="AA166" s="3">
        <v>1</v>
      </c>
      <c r="AB166" s="5">
        <v>64.599999999999994</v>
      </c>
      <c r="AC166" s="16">
        <f>(Table1_34[[#This Row],[Load(KN)]]*1000)/5625</f>
        <v>11.484444444444444</v>
      </c>
      <c r="AD166" s="3"/>
      <c r="AL166" s="3"/>
      <c r="AM166" s="3"/>
      <c r="AN166" s="3">
        <v>1</v>
      </c>
      <c r="AO166">
        <v>70.7</v>
      </c>
      <c r="AP166" s="16">
        <f>(Table1_345[[#This Row],[Load(KN)]]*1000)/5625</f>
        <v>12.568888888888889</v>
      </c>
      <c r="AQ166" s="3"/>
      <c r="AV166" s="18"/>
      <c r="AW166" s="18"/>
      <c r="AX166" s="18"/>
      <c r="AY166" s="18"/>
    </row>
    <row r="167" spans="9:51" ht="15.6">
      <c r="L167" s="3"/>
      <c r="M167" s="3">
        <v>2</v>
      </c>
      <c r="N167" s="3">
        <v>64.2</v>
      </c>
      <c r="O167" s="16">
        <f>(Table1[[#This Row],[Load(KN)]]*1000)/5625</f>
        <v>11.413333333333334</v>
      </c>
      <c r="P167" s="3"/>
      <c r="R167" s="3"/>
      <c r="S167" s="3">
        <v>2</v>
      </c>
      <c r="T167" s="5">
        <v>57.5</v>
      </c>
      <c r="U167" s="16">
        <f>(Table1_3[[#This Row],[Load(KN)]]*1000)/5625</f>
        <v>10.222222222222221</v>
      </c>
      <c r="V167" s="5"/>
      <c r="Z167" s="3"/>
      <c r="AA167" s="3">
        <v>2</v>
      </c>
      <c r="AB167" s="5">
        <v>84.9</v>
      </c>
      <c r="AC167" s="16">
        <f>(Table1_34[[#This Row],[Load(KN)]]*1000)/5625</f>
        <v>15.093333333333334</v>
      </c>
      <c r="AD167" s="3"/>
      <c r="AL167" s="3"/>
      <c r="AM167" s="3"/>
      <c r="AN167" s="3">
        <v>2</v>
      </c>
      <c r="AO167">
        <v>67.3</v>
      </c>
      <c r="AP167" s="16">
        <f>(Table1_345[[#This Row],[Load(KN)]]*1000)/5625</f>
        <v>11.964444444444444</v>
      </c>
      <c r="AQ167" s="3"/>
      <c r="AV167" s="18"/>
      <c r="AW167" s="18"/>
      <c r="AX167" s="18"/>
      <c r="AY167" s="18"/>
    </row>
    <row r="168" spans="9:51" ht="16.2" thickBot="1">
      <c r="M168" s="8">
        <f>M167+1</f>
        <v>3</v>
      </c>
      <c r="N168" s="13">
        <v>75.7</v>
      </c>
      <c r="O168" s="16">
        <f>(Table1[[#This Row],[Load(KN)]]*1000)/5625</f>
        <v>13.457777777777778</v>
      </c>
      <c r="S168" s="8">
        <f t="shared" ref="S168:S185" si="24">S167+1</f>
        <v>3</v>
      </c>
      <c r="T168" s="7">
        <v>84.1</v>
      </c>
      <c r="U168" s="16">
        <f>(Table1_3[[#This Row],[Load(KN)]]*1000)/5625</f>
        <v>14.951111111111111</v>
      </c>
      <c r="V168" s="14"/>
      <c r="AA168" s="8">
        <f t="shared" ref="AA168:AA185" si="25">AA167+1</f>
        <v>3</v>
      </c>
      <c r="AB168" s="7">
        <v>55.5</v>
      </c>
      <c r="AC168" s="16">
        <f>(Table1_34[[#This Row],[Load(KN)]]*1000)/5625</f>
        <v>9.8666666666666671</v>
      </c>
      <c r="AN168" s="8">
        <f t="shared" ref="AN168:AN185" si="26">AN167+1</f>
        <v>3</v>
      </c>
      <c r="AO168">
        <v>60.3</v>
      </c>
      <c r="AP168" s="16">
        <f>(Table1_345[[#This Row],[Load(KN)]]*1000)/5625</f>
        <v>10.72</v>
      </c>
      <c r="AV168" s="18"/>
      <c r="AW168" s="18"/>
      <c r="AX168" s="18"/>
      <c r="AY168" s="18"/>
    </row>
    <row r="169" spans="9:51" ht="15.6">
      <c r="M169" s="8">
        <f t="shared" ref="M169:M185" si="27">M168+1</f>
        <v>4</v>
      </c>
      <c r="N169">
        <v>70.900000000000006</v>
      </c>
      <c r="O169" s="16">
        <f>(Table1[[#This Row],[Load(KN)]]*1000)/5625</f>
        <v>12.604444444444445</v>
      </c>
      <c r="S169" s="8">
        <f t="shared" si="24"/>
        <v>4</v>
      </c>
      <c r="T169">
        <v>68</v>
      </c>
      <c r="U169" s="16">
        <f>(Table1_3[[#This Row],[Load(KN)]]*1000)/5625</f>
        <v>12.088888888888889</v>
      </c>
      <c r="AA169" s="8">
        <f t="shared" si="25"/>
        <v>4</v>
      </c>
      <c r="AB169">
        <v>71.099999999999994</v>
      </c>
      <c r="AC169" s="16">
        <f>(Table1_34[[#This Row],[Load(KN)]]*1000)/5625</f>
        <v>12.64</v>
      </c>
      <c r="AN169" s="8">
        <f t="shared" si="26"/>
        <v>4</v>
      </c>
      <c r="AO169">
        <v>68.8</v>
      </c>
      <c r="AP169" s="16">
        <f>(Table1_345[[#This Row],[Load(KN)]]*1000)/5625</f>
        <v>12.231111111111112</v>
      </c>
      <c r="AT169" s="20">
        <f>AVERAGE(AP166:AP185)</f>
        <v>12.745777777777775</v>
      </c>
      <c r="AV169" s="18"/>
      <c r="AW169" s="18"/>
      <c r="AX169" s="18"/>
      <c r="AY169" s="18"/>
    </row>
    <row r="170" spans="9:51" ht="15.6">
      <c r="I170" s="20"/>
      <c r="M170" s="8">
        <f t="shared" si="27"/>
        <v>5</v>
      </c>
      <c r="N170">
        <v>78.3</v>
      </c>
      <c r="O170" s="16">
        <f>(Table1[[#This Row],[Load(KN)]]*1000)/5625</f>
        <v>13.92</v>
      </c>
      <c r="P170">
        <v>13.57</v>
      </c>
      <c r="S170" s="8">
        <f t="shared" si="24"/>
        <v>5</v>
      </c>
      <c r="T170">
        <v>59.4</v>
      </c>
      <c r="U170" s="16">
        <f>(Table1_3[[#This Row],[Load(KN)]]*1000)/5625</f>
        <v>10.56</v>
      </c>
      <c r="AA170" s="8">
        <f t="shared" si="25"/>
        <v>5</v>
      </c>
      <c r="AB170">
        <v>56.4</v>
      </c>
      <c r="AC170" s="16">
        <f>(Table1_34[[#This Row],[Load(KN)]]*1000)/5625</f>
        <v>10.026666666666667</v>
      </c>
      <c r="AN170" s="8">
        <f t="shared" si="26"/>
        <v>5</v>
      </c>
      <c r="AO170">
        <v>57.7</v>
      </c>
      <c r="AP170" s="16">
        <f>(Table1_345[[#This Row],[Load(KN)]]*1000)/5625</f>
        <v>10.257777777777777</v>
      </c>
      <c r="AV170" s="18"/>
      <c r="AW170" s="18"/>
      <c r="AX170" s="18"/>
      <c r="AY170" s="18"/>
    </row>
    <row r="171" spans="9:51" ht="15.6">
      <c r="M171" s="8">
        <f t="shared" si="27"/>
        <v>6</v>
      </c>
      <c r="N171">
        <v>68.400000000000006</v>
      </c>
      <c r="O171" s="16">
        <f>(Table1[[#This Row],[Load(KN)]]*1000)/5625</f>
        <v>12.16</v>
      </c>
      <c r="S171" s="8">
        <f t="shared" si="24"/>
        <v>6</v>
      </c>
      <c r="T171">
        <v>75.2</v>
      </c>
      <c r="U171" s="16">
        <f>(Table1_3[[#This Row],[Load(KN)]]*1000)/5625</f>
        <v>13.36888888888889</v>
      </c>
      <c r="X171" s="20"/>
      <c r="AA171" s="8">
        <f t="shared" si="25"/>
        <v>6</v>
      </c>
      <c r="AB171">
        <v>84.1</v>
      </c>
      <c r="AC171" s="16">
        <f>(Table1_34[[#This Row],[Load(KN)]]*1000)/5625</f>
        <v>14.951111111111111</v>
      </c>
      <c r="AD171">
        <v>12.86</v>
      </c>
      <c r="AF171" s="20"/>
      <c r="AN171" s="8">
        <f t="shared" si="26"/>
        <v>6</v>
      </c>
      <c r="AO171">
        <v>74.900000000000006</v>
      </c>
      <c r="AP171" s="16">
        <f>(Table1_345[[#This Row],[Load(KN)]]*1000)/5625</f>
        <v>13.315555555555555</v>
      </c>
      <c r="AQ171">
        <v>12.75</v>
      </c>
      <c r="AV171" s="18"/>
      <c r="AW171" s="18"/>
      <c r="AX171" s="18"/>
      <c r="AY171" s="18"/>
    </row>
    <row r="172" spans="9:51" ht="15.6">
      <c r="M172" s="8">
        <f t="shared" si="27"/>
        <v>7</v>
      </c>
      <c r="N172">
        <v>91.6</v>
      </c>
      <c r="O172" s="16">
        <f>(Table1[[#This Row],[Load(KN)]]*1000)/5625</f>
        <v>16.284444444444443</v>
      </c>
      <c r="S172" s="8">
        <f t="shared" si="24"/>
        <v>7</v>
      </c>
      <c r="T172">
        <v>75.599999999999994</v>
      </c>
      <c r="U172" s="16">
        <f>(Table1_3[[#This Row],[Load(KN)]]*1000)/5625</f>
        <v>13.44</v>
      </c>
      <c r="V172">
        <v>12.13</v>
      </c>
      <c r="AA172" s="8">
        <f t="shared" si="25"/>
        <v>7</v>
      </c>
      <c r="AB172">
        <v>80.3</v>
      </c>
      <c r="AC172" s="16">
        <f>(Table1_34[[#This Row],[Load(KN)]]*1000)/5625</f>
        <v>14.275555555555556</v>
      </c>
      <c r="AN172" s="8">
        <f t="shared" si="26"/>
        <v>7</v>
      </c>
      <c r="AO172">
        <v>87.7</v>
      </c>
      <c r="AP172" s="16">
        <f>(Table1_345[[#This Row],[Load(KN)]]*1000)/5625</f>
        <v>15.591111111111111</v>
      </c>
      <c r="AV172" s="18"/>
      <c r="AW172" s="18"/>
      <c r="AX172" s="18"/>
      <c r="AY172" s="18"/>
    </row>
    <row r="173" spans="9:51" ht="15.6">
      <c r="M173" s="8">
        <f t="shared" si="27"/>
        <v>8</v>
      </c>
      <c r="N173">
        <v>58.7</v>
      </c>
      <c r="O173" s="16">
        <f>(Table1[[#This Row],[Load(KN)]]*1000)/5625</f>
        <v>10.435555555555556</v>
      </c>
      <c r="S173" s="8">
        <f t="shared" si="24"/>
        <v>8</v>
      </c>
      <c r="T173">
        <v>61.1</v>
      </c>
      <c r="U173" s="16">
        <f>(Table1_3[[#This Row],[Load(KN)]]*1000)/5625</f>
        <v>10.862222222222222</v>
      </c>
      <c r="AA173" s="8">
        <f t="shared" si="25"/>
        <v>8</v>
      </c>
      <c r="AB173">
        <v>74</v>
      </c>
      <c r="AC173" s="16">
        <f>(Table1_34[[#This Row],[Load(KN)]]*1000)/5625</f>
        <v>13.155555555555555</v>
      </c>
      <c r="AN173" s="8">
        <f t="shared" si="26"/>
        <v>8</v>
      </c>
      <c r="AO173">
        <v>71.099999999999994</v>
      </c>
      <c r="AP173" s="16">
        <f>(Table1_345[[#This Row],[Load(KN)]]*1000)/5625</f>
        <v>12.64</v>
      </c>
      <c r="AV173" s="18"/>
      <c r="AW173" s="18"/>
      <c r="AX173" s="18"/>
      <c r="AY173" s="18"/>
    </row>
    <row r="174" spans="9:51" ht="15.6">
      <c r="M174" s="8">
        <f t="shared" si="27"/>
        <v>9</v>
      </c>
      <c r="N174">
        <v>90.4</v>
      </c>
      <c r="O174" s="16">
        <f>(Table1[[#This Row],[Load(KN)]]*1000)/5625</f>
        <v>16.071111111111112</v>
      </c>
      <c r="S174" s="8">
        <f t="shared" si="24"/>
        <v>9</v>
      </c>
      <c r="T174">
        <v>59.8</v>
      </c>
      <c r="U174" s="16">
        <f>(Table1_3[[#This Row],[Load(KN)]]*1000)/5625</f>
        <v>10.63111111111111</v>
      </c>
      <c r="AA174" s="8">
        <f t="shared" si="25"/>
        <v>9</v>
      </c>
      <c r="AB174">
        <v>57.6</v>
      </c>
      <c r="AC174" s="16">
        <f>(Table1_34[[#This Row],[Load(KN)]]*1000)/5625</f>
        <v>10.24</v>
      </c>
      <c r="AN174" s="8">
        <f t="shared" si="26"/>
        <v>9</v>
      </c>
      <c r="AO174">
        <v>63.9</v>
      </c>
      <c r="AP174" s="16">
        <f>(Table1_345[[#This Row],[Load(KN)]]*1000)/5625</f>
        <v>11.36</v>
      </c>
      <c r="AV174" s="18"/>
      <c r="AW174" s="18"/>
      <c r="AX174" s="18"/>
      <c r="AY174" s="18"/>
    </row>
    <row r="175" spans="9:51" ht="15.6">
      <c r="L175" s="8" t="s">
        <v>16</v>
      </c>
      <c r="M175" s="8">
        <f t="shared" si="27"/>
        <v>10</v>
      </c>
      <c r="N175">
        <v>85.9</v>
      </c>
      <c r="O175" s="16">
        <f>(Table1[[#This Row],[Load(KN)]]*1000)/5625</f>
        <v>15.271111111111111</v>
      </c>
      <c r="R175" s="8" t="s">
        <v>16</v>
      </c>
      <c r="S175" s="8">
        <f t="shared" si="24"/>
        <v>10</v>
      </c>
      <c r="T175">
        <v>100.4</v>
      </c>
      <c r="U175" s="16">
        <f>(Table1_3[[#This Row],[Load(KN)]]*1000)/5625</f>
        <v>17.84888888888889</v>
      </c>
      <c r="Z175" s="8" t="s">
        <v>16</v>
      </c>
      <c r="AA175" s="8">
        <f t="shared" si="25"/>
        <v>10</v>
      </c>
      <c r="AB175">
        <v>84.3</v>
      </c>
      <c r="AC175" s="16">
        <f>(Table1_34[[#This Row],[Load(KN)]]*1000)/5625</f>
        <v>14.986666666666666</v>
      </c>
      <c r="AL175" s="8"/>
      <c r="AM175" s="8" t="s">
        <v>16</v>
      </c>
      <c r="AN175" s="8">
        <f t="shared" si="26"/>
        <v>10</v>
      </c>
      <c r="AO175">
        <v>85.3</v>
      </c>
      <c r="AP175" s="16">
        <f>(Table1_345[[#This Row],[Load(KN)]]*1000)/5625</f>
        <v>15.164444444444445</v>
      </c>
      <c r="AV175" s="18"/>
      <c r="AW175" s="18"/>
      <c r="AX175" s="18"/>
      <c r="AY175" s="18"/>
    </row>
    <row r="176" spans="9:51" ht="15.6">
      <c r="M176" s="8">
        <f t="shared" si="27"/>
        <v>11</v>
      </c>
      <c r="N176">
        <v>92.5</v>
      </c>
      <c r="O176" s="16">
        <f>(Table1[[#This Row],[Load(KN)]]*1000)/5625</f>
        <v>16.444444444444443</v>
      </c>
      <c r="S176" s="8">
        <f t="shared" si="24"/>
        <v>11</v>
      </c>
      <c r="T176">
        <v>66.5</v>
      </c>
      <c r="U176" s="16">
        <f>(Table1_3[[#This Row],[Load(KN)]]*1000)/5625</f>
        <v>11.822222222222223</v>
      </c>
      <c r="AA176" s="8">
        <f t="shared" si="25"/>
        <v>11</v>
      </c>
      <c r="AB176">
        <v>78.3</v>
      </c>
      <c r="AC176" s="16">
        <f>(Table1_34[[#This Row],[Load(KN)]]*1000)/5625</f>
        <v>13.92</v>
      </c>
      <c r="AN176" s="8">
        <f t="shared" si="26"/>
        <v>11</v>
      </c>
      <c r="AO176">
        <v>62.6</v>
      </c>
      <c r="AP176" s="16">
        <f>(Table1_345[[#This Row],[Load(KN)]]*1000)/5625</f>
        <v>11.128888888888889</v>
      </c>
      <c r="AV176" s="18"/>
      <c r="AW176" s="18"/>
      <c r="AX176" s="18"/>
      <c r="AY176" s="18"/>
    </row>
    <row r="177" spans="13:51" ht="15.6">
      <c r="M177" s="8">
        <f t="shared" si="27"/>
        <v>12</v>
      </c>
      <c r="N177">
        <v>69.400000000000006</v>
      </c>
      <c r="O177" s="16">
        <f>(Table1[[#This Row],[Load(KN)]]*1000)/5625</f>
        <v>12.337777777777777</v>
      </c>
      <c r="S177" s="8">
        <f t="shared" si="24"/>
        <v>12</v>
      </c>
      <c r="T177">
        <v>63.8</v>
      </c>
      <c r="U177" s="16">
        <f>(Table1_3[[#This Row],[Load(KN)]]*1000)/5625</f>
        <v>11.342222222222222</v>
      </c>
      <c r="AA177" s="8">
        <f t="shared" si="25"/>
        <v>12</v>
      </c>
      <c r="AB177">
        <v>56.6</v>
      </c>
      <c r="AC177" s="16">
        <f>(Table1_34[[#This Row],[Load(KN)]]*1000)/5625</f>
        <v>10.062222222222223</v>
      </c>
      <c r="AN177" s="8">
        <f t="shared" si="26"/>
        <v>12</v>
      </c>
      <c r="AO177">
        <v>58.5</v>
      </c>
      <c r="AP177" s="16">
        <f>(Table1_345[[#This Row],[Load(KN)]]*1000)/5625</f>
        <v>10.4</v>
      </c>
      <c r="AV177" s="18"/>
      <c r="AW177" s="18"/>
      <c r="AX177" s="18"/>
      <c r="AY177" s="18"/>
    </row>
    <row r="178" spans="13:51" ht="15.6">
      <c r="M178" s="8">
        <f t="shared" si="27"/>
        <v>13</v>
      </c>
      <c r="N178">
        <v>62.9</v>
      </c>
      <c r="O178" s="16">
        <f>(Table1[[#This Row],[Load(KN)]]*1000)/5625</f>
        <v>11.182222222222222</v>
      </c>
      <c r="S178" s="8">
        <f t="shared" si="24"/>
        <v>13</v>
      </c>
      <c r="T178">
        <v>59.1</v>
      </c>
      <c r="U178" s="16">
        <f>(Table1_3[[#This Row],[Load(KN)]]*1000)/5625</f>
        <v>10.506666666666666</v>
      </c>
      <c r="AA178" s="8">
        <f t="shared" si="25"/>
        <v>13</v>
      </c>
      <c r="AB178">
        <v>79.099999999999994</v>
      </c>
      <c r="AC178" s="16">
        <f>(Table1_34[[#This Row],[Load(KN)]]*1000)/5625</f>
        <v>14.062222222222223</v>
      </c>
      <c r="AN178" s="8">
        <f t="shared" si="26"/>
        <v>13</v>
      </c>
      <c r="AO178">
        <v>69.3</v>
      </c>
      <c r="AP178" s="16">
        <f>(Table1_345[[#This Row],[Load(KN)]]*1000)/5625</f>
        <v>12.32</v>
      </c>
      <c r="AV178" s="18"/>
      <c r="AW178" s="18"/>
      <c r="AX178" s="18"/>
      <c r="AY178" s="18"/>
    </row>
    <row r="179" spans="13:51" ht="15.6">
      <c r="M179" s="8">
        <f t="shared" si="27"/>
        <v>14</v>
      </c>
      <c r="N179">
        <v>69.3</v>
      </c>
      <c r="O179" s="16">
        <f>(Table1[[#This Row],[Load(KN)]]*1000)/5625</f>
        <v>12.32</v>
      </c>
      <c r="S179" s="8">
        <f t="shared" si="24"/>
        <v>14</v>
      </c>
      <c r="T179">
        <v>60.9</v>
      </c>
      <c r="U179" s="16">
        <f>(Table1_3[[#This Row],[Load(KN)]]*1000)/5625</f>
        <v>10.826666666666666</v>
      </c>
      <c r="AA179" s="8">
        <f t="shared" si="25"/>
        <v>14</v>
      </c>
      <c r="AB179">
        <v>85.2</v>
      </c>
      <c r="AC179" s="16">
        <f>(Table1_34[[#This Row],[Load(KN)]]*1000)/5625</f>
        <v>15.146666666666667</v>
      </c>
      <c r="AN179" s="8">
        <f t="shared" si="26"/>
        <v>14</v>
      </c>
      <c r="AO179">
        <v>54.3</v>
      </c>
      <c r="AP179" s="16">
        <f>(Table1_345[[#This Row],[Load(KN)]]*1000)/5625</f>
        <v>9.6533333333333342</v>
      </c>
      <c r="AV179" s="18"/>
      <c r="AW179" s="18"/>
      <c r="AX179" s="18"/>
      <c r="AY179" s="18"/>
    </row>
    <row r="180" spans="13:51" ht="15.6">
      <c r="M180" s="8">
        <f t="shared" si="27"/>
        <v>15</v>
      </c>
      <c r="N180">
        <v>76.400000000000006</v>
      </c>
      <c r="O180" s="16">
        <f>(Table1[[#This Row],[Load(KN)]]*1000)/5625</f>
        <v>13.582222222222223</v>
      </c>
      <c r="S180" s="8">
        <f t="shared" si="24"/>
        <v>15</v>
      </c>
      <c r="T180">
        <v>92.2</v>
      </c>
      <c r="U180" s="16">
        <f>(Table1_3[[#This Row],[Load(KN)]]*1000)/5625</f>
        <v>16.391111111111112</v>
      </c>
      <c r="AA180" s="8">
        <f t="shared" si="25"/>
        <v>15</v>
      </c>
      <c r="AB180">
        <v>85.8</v>
      </c>
      <c r="AC180" s="16">
        <f>(Table1_34[[#This Row],[Load(KN)]]*1000)/5625</f>
        <v>15.253333333333334</v>
      </c>
      <c r="AN180" s="8">
        <f t="shared" si="26"/>
        <v>15</v>
      </c>
      <c r="AO180">
        <v>88.8</v>
      </c>
      <c r="AP180" s="16">
        <f>(Table1_345[[#This Row],[Load(KN)]]*1000)/5625</f>
        <v>15.786666666666667</v>
      </c>
      <c r="AV180" s="18"/>
      <c r="AW180" s="18"/>
      <c r="AX180" s="18"/>
      <c r="AY180" s="18"/>
    </row>
    <row r="181" spans="13:51" ht="15.6">
      <c r="M181" s="8">
        <f t="shared" si="27"/>
        <v>16</v>
      </c>
      <c r="N181">
        <v>82.2</v>
      </c>
      <c r="O181" s="16">
        <f>(Table1[[#This Row],[Load(KN)]]*1000)/5625</f>
        <v>14.613333333333333</v>
      </c>
      <c r="S181" s="8">
        <f t="shared" si="24"/>
        <v>16</v>
      </c>
      <c r="T181">
        <v>58.3</v>
      </c>
      <c r="U181" s="16">
        <f>(Table1_3[[#This Row],[Load(KN)]]*1000)/5625</f>
        <v>10.364444444444445</v>
      </c>
      <c r="AA181" s="8">
        <f t="shared" si="25"/>
        <v>16</v>
      </c>
      <c r="AB181">
        <v>65</v>
      </c>
      <c r="AC181" s="16">
        <f>(Table1_34[[#This Row],[Load(KN)]]*1000)/5625</f>
        <v>11.555555555555555</v>
      </c>
      <c r="AN181" s="8">
        <f t="shared" si="26"/>
        <v>16</v>
      </c>
      <c r="AO181">
        <v>85.9</v>
      </c>
      <c r="AP181" s="16">
        <f>(Table1_345[[#This Row],[Load(KN)]]*1000)/5625</f>
        <v>15.271111111111111</v>
      </c>
      <c r="AV181" s="18"/>
      <c r="AW181" s="18"/>
      <c r="AX181" s="18"/>
      <c r="AY181" s="18"/>
    </row>
    <row r="182" spans="13:51" ht="15.6">
      <c r="M182" s="8">
        <f t="shared" si="27"/>
        <v>17</v>
      </c>
      <c r="N182">
        <v>81.7</v>
      </c>
      <c r="O182" s="16">
        <f>(Table1[[#This Row],[Load(KN)]]*1000)/5625</f>
        <v>14.524444444444445</v>
      </c>
      <c r="S182" s="8">
        <f t="shared" si="24"/>
        <v>17</v>
      </c>
      <c r="T182">
        <v>45.8</v>
      </c>
      <c r="U182" s="16">
        <f>(Table1_3[[#This Row],[Load(KN)]]*1000)/5625</f>
        <v>8.1422222222222214</v>
      </c>
      <c r="AA182" s="8">
        <f t="shared" si="25"/>
        <v>17</v>
      </c>
      <c r="AB182">
        <v>54.8</v>
      </c>
      <c r="AC182" s="16">
        <f>(Table1_34[[#This Row],[Load(KN)]]*1000)/5625</f>
        <v>9.7422222222222228</v>
      </c>
      <c r="AN182" s="8">
        <f t="shared" si="26"/>
        <v>17</v>
      </c>
      <c r="AO182">
        <v>69.599999999999994</v>
      </c>
      <c r="AP182" s="16">
        <f>(Table1_345[[#This Row],[Load(KN)]]*1000)/5625</f>
        <v>12.373333333333333</v>
      </c>
      <c r="AV182" s="18"/>
      <c r="AW182" s="18"/>
      <c r="AX182" s="18"/>
      <c r="AY182" s="18"/>
    </row>
    <row r="183" spans="13:51" ht="15.6">
      <c r="M183" s="8">
        <f t="shared" si="27"/>
        <v>18</v>
      </c>
      <c r="N183">
        <v>87.9</v>
      </c>
      <c r="O183" s="16">
        <f>(Table1[[#This Row],[Load(KN)]]*1000)/5625</f>
        <v>15.626666666666667</v>
      </c>
      <c r="S183" s="8">
        <f t="shared" si="24"/>
        <v>18</v>
      </c>
      <c r="T183">
        <v>77.900000000000006</v>
      </c>
      <c r="U183" s="16">
        <f>(Table1_3[[#This Row],[Load(KN)]]*1000)/5625</f>
        <v>13.848888888888888</v>
      </c>
      <c r="AA183" s="8">
        <f t="shared" si="25"/>
        <v>18</v>
      </c>
      <c r="AB183">
        <v>72.599999999999994</v>
      </c>
      <c r="AC183" s="16">
        <f>(Table1_34[[#This Row],[Load(KN)]]*1000)/5625</f>
        <v>12.906666666666666</v>
      </c>
      <c r="AN183" s="8">
        <f t="shared" si="26"/>
        <v>18</v>
      </c>
      <c r="AO183">
        <v>78.7</v>
      </c>
      <c r="AP183" s="16">
        <f>(Table1_345[[#This Row],[Load(KN)]]*1000)/5625</f>
        <v>13.991111111111111</v>
      </c>
      <c r="AV183" s="18"/>
      <c r="AW183" s="18"/>
      <c r="AX183" s="18"/>
      <c r="AY183" s="18"/>
    </row>
    <row r="184" spans="13:51" ht="15.6">
      <c r="M184" s="8">
        <f t="shared" si="27"/>
        <v>19</v>
      </c>
      <c r="N184">
        <v>72.400000000000006</v>
      </c>
      <c r="O184" s="16">
        <f>(Table1[[#This Row],[Load(KN)]]*1000)/5625</f>
        <v>12.871111111111111</v>
      </c>
      <c r="S184" s="8">
        <f t="shared" si="24"/>
        <v>19</v>
      </c>
      <c r="T184">
        <v>55</v>
      </c>
      <c r="U184" s="16">
        <f>(Table1_3[[#This Row],[Load(KN)]]*1000)/5625</f>
        <v>9.7777777777777786</v>
      </c>
      <c r="AA184" s="8">
        <f t="shared" si="25"/>
        <v>19</v>
      </c>
      <c r="AB184">
        <v>72.2</v>
      </c>
      <c r="AC184" s="16">
        <f>(Table1_34[[#This Row],[Load(KN)]]*1000)/5625</f>
        <v>12.835555555555555</v>
      </c>
      <c r="AN184" s="8">
        <f t="shared" si="26"/>
        <v>19</v>
      </c>
      <c r="AO184">
        <v>73.099999999999994</v>
      </c>
      <c r="AP184" s="16">
        <f>(Table1_345[[#This Row],[Load(KN)]]*1000)/5625</f>
        <v>12.995555555555555</v>
      </c>
      <c r="AV184" s="18"/>
      <c r="AW184" s="18"/>
      <c r="AX184" s="18"/>
      <c r="AY184" s="18"/>
    </row>
    <row r="185" spans="13:51" ht="15.6">
      <c r="M185" s="8">
        <f t="shared" si="27"/>
        <v>20</v>
      </c>
      <c r="N185">
        <v>67.3</v>
      </c>
      <c r="O185" s="16">
        <f>(Table1[[#This Row],[Load(KN)]]*1000)/5625</f>
        <v>11.964444444444444</v>
      </c>
      <c r="S185" s="8">
        <f t="shared" si="24"/>
        <v>20</v>
      </c>
      <c r="T185">
        <v>84.6</v>
      </c>
      <c r="U185" s="16">
        <f>(Table1_3[[#This Row],[Load(KN)]]*1000)/5625</f>
        <v>15.04</v>
      </c>
      <c r="AA185" s="8">
        <f t="shared" si="25"/>
        <v>20</v>
      </c>
      <c r="AB185">
        <v>64.599999999999994</v>
      </c>
      <c r="AC185" s="16">
        <f>(Table1_34[[#This Row],[Load(KN)]]*1000)/5625</f>
        <v>11.484444444444444</v>
      </c>
      <c r="AN185" s="8">
        <f t="shared" si="26"/>
        <v>20</v>
      </c>
      <c r="AO185">
        <v>85.4</v>
      </c>
      <c r="AP185" s="16">
        <f>(Table1_345[[#This Row],[Load(KN)]]*1000)/5625</f>
        <v>15.182222222222222</v>
      </c>
      <c r="AV185" s="18"/>
      <c r="AW185" s="18"/>
      <c r="AX185" s="18"/>
      <c r="AY185" s="18"/>
    </row>
  </sheetData>
  <mergeCells count="28">
    <mergeCell ref="AM3:AQ3"/>
    <mergeCell ref="AR35:AR37"/>
    <mergeCell ref="AR11:AR13"/>
    <mergeCell ref="AR14:AR16"/>
    <mergeCell ref="AR17:AR19"/>
    <mergeCell ref="AR20:AR22"/>
    <mergeCell ref="AR23:AR25"/>
    <mergeCell ref="B29:B31"/>
    <mergeCell ref="B32:B34"/>
    <mergeCell ref="AR26:AR28"/>
    <mergeCell ref="AR29:AR31"/>
    <mergeCell ref="AR32:AR34"/>
    <mergeCell ref="B35:B37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  <pageSetup orientation="portrait"/>
  <ignoredErrors>
    <ignoredError sqref="S9 S6:S7 M9" calculatedColumn="1"/>
  </ignoredErrors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O186"/>
  <sheetViews>
    <sheetView tabSelected="1" topLeftCell="L1" zoomScale="95" zoomScaleNormal="95" workbookViewId="0">
      <selection activeCell="Q6" sqref="Q6"/>
    </sheetView>
  </sheetViews>
  <sheetFormatPr defaultRowHeight="14.4"/>
  <sheetData>
    <row r="2" spans="2:41">
      <c r="B2" t="s">
        <v>17</v>
      </c>
    </row>
    <row r="4" spans="2:41">
      <c r="F4" t="s">
        <v>18</v>
      </c>
      <c r="N4" t="s">
        <v>19</v>
      </c>
      <c r="V4" t="s">
        <v>20</v>
      </c>
      <c r="AE4" s="27" t="s">
        <v>26</v>
      </c>
    </row>
    <row r="6" spans="2:41" ht="16.2">
      <c r="F6" t="s">
        <v>3</v>
      </c>
      <c r="G6" t="s">
        <v>4</v>
      </c>
      <c r="H6" t="s">
        <v>5</v>
      </c>
      <c r="I6" t="s">
        <v>6</v>
      </c>
      <c r="J6" t="s">
        <v>7</v>
      </c>
      <c r="N6" t="s">
        <v>3</v>
      </c>
      <c r="O6" t="s">
        <v>4</v>
      </c>
      <c r="P6" t="s">
        <v>5</v>
      </c>
      <c r="Q6" t="s">
        <v>6</v>
      </c>
      <c r="R6" t="s">
        <v>7</v>
      </c>
      <c r="V6" t="s">
        <v>3</v>
      </c>
      <c r="W6" t="s">
        <v>4</v>
      </c>
      <c r="X6" t="s">
        <v>5</v>
      </c>
      <c r="Y6" t="s">
        <v>6</v>
      </c>
      <c r="Z6" t="s">
        <v>7</v>
      </c>
      <c r="AE6" t="s">
        <v>3</v>
      </c>
      <c r="AF6" t="s">
        <v>4</v>
      </c>
      <c r="AG6" t="s">
        <v>5</v>
      </c>
      <c r="AH6" t="s">
        <v>6</v>
      </c>
      <c r="AI6" t="s">
        <v>7</v>
      </c>
      <c r="AK6" s="31"/>
      <c r="AL6" s="31"/>
      <c r="AM6" s="31"/>
      <c r="AN6" s="31"/>
      <c r="AO6" s="31"/>
    </row>
    <row r="7" spans="2:41" ht="15.6">
      <c r="F7" s="3"/>
      <c r="G7" s="3">
        <v>1</v>
      </c>
      <c r="H7" s="3">
        <v>21.3</v>
      </c>
      <c r="I7" s="3">
        <v>2.71</v>
      </c>
      <c r="J7" s="3"/>
      <c r="N7" s="3"/>
      <c r="O7" s="5">
        <v>1</v>
      </c>
      <c r="P7" s="5">
        <v>21.7</v>
      </c>
      <c r="Q7" s="5">
        <v>2.76</v>
      </c>
      <c r="R7" s="5"/>
      <c r="V7" s="3"/>
      <c r="W7" s="3">
        <v>1</v>
      </c>
      <c r="X7" s="5">
        <v>28.6</v>
      </c>
      <c r="Y7" s="5">
        <v>3.64</v>
      </c>
      <c r="Z7" s="3"/>
      <c r="AD7" s="3"/>
      <c r="AE7" s="3"/>
      <c r="AF7" s="3">
        <v>1</v>
      </c>
      <c r="AG7" s="30">
        <v>20.7</v>
      </c>
      <c r="AH7" s="28">
        <f>(Table1_3489[[#This Row],[Load(KN)]]*1000)/7850</f>
        <v>2.6369426751592355</v>
      </c>
      <c r="AI7" s="3"/>
      <c r="AK7" s="29"/>
      <c r="AL7" s="29"/>
    </row>
    <row r="8" spans="2:41" ht="15.6">
      <c r="F8" s="3"/>
      <c r="G8" s="3">
        <v>2</v>
      </c>
      <c r="H8" s="3">
        <v>18.7</v>
      </c>
      <c r="I8" s="3">
        <v>2.38</v>
      </c>
      <c r="J8" s="3"/>
      <c r="N8" s="3"/>
      <c r="O8" s="5">
        <v>2</v>
      </c>
      <c r="P8" s="5">
        <v>23.7</v>
      </c>
      <c r="Q8" s="5">
        <v>3.02</v>
      </c>
      <c r="R8" s="5"/>
      <c r="V8" s="3"/>
      <c r="W8" s="3">
        <v>2</v>
      </c>
      <c r="X8" s="5">
        <v>31.5</v>
      </c>
      <c r="Y8" s="5">
        <v>4.01</v>
      </c>
      <c r="Z8" s="3"/>
      <c r="AD8" s="3"/>
      <c r="AE8" s="3"/>
      <c r="AF8" s="3">
        <v>2</v>
      </c>
      <c r="AG8" s="30">
        <v>31.4</v>
      </c>
      <c r="AH8" s="28">
        <f>(Table1_3489[[#This Row],[Load(KN)]]*1000)/7850</f>
        <v>4</v>
      </c>
      <c r="AI8" s="3"/>
      <c r="AK8" s="29"/>
      <c r="AL8" s="29"/>
    </row>
    <row r="9" spans="2:41" ht="15.6">
      <c r="F9" s="3"/>
      <c r="G9" s="3">
        <v>3</v>
      </c>
      <c r="H9" s="3">
        <v>22.2</v>
      </c>
      <c r="I9" s="3">
        <v>2.83</v>
      </c>
      <c r="J9" s="3"/>
      <c r="N9" s="3"/>
      <c r="O9" s="5">
        <v>3</v>
      </c>
      <c r="P9" s="5">
        <v>25.4</v>
      </c>
      <c r="Q9" s="5">
        <v>3.23</v>
      </c>
      <c r="R9" s="5"/>
      <c r="V9" s="3"/>
      <c r="W9" s="3">
        <v>3</v>
      </c>
      <c r="X9" s="5">
        <v>27.5</v>
      </c>
      <c r="Y9" s="5">
        <v>3.5</v>
      </c>
      <c r="Z9" s="3"/>
      <c r="AD9" s="3"/>
      <c r="AE9" s="3"/>
      <c r="AF9" s="3">
        <v>3</v>
      </c>
      <c r="AG9" s="30">
        <v>27.9</v>
      </c>
      <c r="AH9" s="28">
        <f>(Table1_3489[[#This Row],[Load(KN)]]*1000)/7850</f>
        <v>3.5541401273885351</v>
      </c>
      <c r="AI9" s="3"/>
      <c r="AK9" s="29"/>
      <c r="AL9" s="29"/>
    </row>
    <row r="10" spans="2:41" ht="15.6">
      <c r="F10" s="3"/>
      <c r="G10" s="3">
        <v>4</v>
      </c>
      <c r="H10">
        <v>18.8</v>
      </c>
      <c r="I10" s="16">
        <f>(Table16[[#This Row],[Load(KN)]]*1000)/7850</f>
        <v>2.394904458598726</v>
      </c>
      <c r="J10" s="3">
        <v>2.63</v>
      </c>
      <c r="N10" s="3"/>
      <c r="O10" s="3">
        <v>4</v>
      </c>
      <c r="P10">
        <v>23.1</v>
      </c>
      <c r="Q10" s="16">
        <f>(Table1_37[[#This Row],[Load(KN)]]*1000)/7850</f>
        <v>2.9426751592356686</v>
      </c>
      <c r="R10" s="3">
        <v>3.07</v>
      </c>
      <c r="V10" s="3"/>
      <c r="W10" s="3">
        <v>4</v>
      </c>
      <c r="X10">
        <v>29.6</v>
      </c>
      <c r="Y10" s="16">
        <f>(Table1_348[[#This Row],[Load(KN)]]*1000)/7850</f>
        <v>3.7707006369426752</v>
      </c>
      <c r="Z10" s="3">
        <v>3.68</v>
      </c>
      <c r="AD10" s="3"/>
      <c r="AE10" s="3"/>
      <c r="AF10" s="3">
        <v>4</v>
      </c>
      <c r="AG10" s="30">
        <v>23.2</v>
      </c>
      <c r="AH10" s="28">
        <f>(Table1_3489[[#This Row],[Load(KN)]]*1000)/7850</f>
        <v>2.9554140127388533</v>
      </c>
      <c r="AI10" s="3"/>
      <c r="AK10" s="29"/>
      <c r="AL10" s="29"/>
    </row>
    <row r="11" spans="2:41" ht="15.6">
      <c r="F11" s="3"/>
      <c r="G11" s="3">
        <v>5</v>
      </c>
      <c r="H11">
        <v>20.9</v>
      </c>
      <c r="I11" s="16">
        <f>(Table16[[#This Row],[Load(KN)]]*1000)/7850</f>
        <v>2.6624203821656049</v>
      </c>
      <c r="J11" s="3"/>
      <c r="N11" s="3"/>
      <c r="O11" s="3">
        <v>5</v>
      </c>
      <c r="P11">
        <v>26.5</v>
      </c>
      <c r="Q11" s="16">
        <f>(Table1_37[[#This Row],[Load(KN)]]*1000)/7850</f>
        <v>3.3757961783439492</v>
      </c>
      <c r="R11" s="3"/>
      <c r="V11" s="3"/>
      <c r="W11" s="3">
        <v>5</v>
      </c>
      <c r="X11">
        <v>28.8</v>
      </c>
      <c r="Y11" s="16">
        <f>(Table1_348[[#This Row],[Load(KN)]]*1000)/7850</f>
        <v>3.6687898089171975</v>
      </c>
      <c r="Z11" s="3"/>
      <c r="AD11" s="3"/>
      <c r="AE11" s="3"/>
      <c r="AF11" s="3">
        <v>5</v>
      </c>
      <c r="AG11" s="30">
        <v>31</v>
      </c>
      <c r="AH11" s="28">
        <f>(Table1_3489[[#This Row],[Load(KN)]]*1000)/7850</f>
        <v>3.9490445859872612</v>
      </c>
      <c r="AI11" s="3"/>
      <c r="AK11" s="32"/>
      <c r="AL11" s="29"/>
    </row>
    <row r="12" spans="2:41" ht="15.6">
      <c r="F12" s="3"/>
      <c r="G12" s="3">
        <v>6</v>
      </c>
      <c r="H12">
        <v>19.600000000000001</v>
      </c>
      <c r="I12" s="16">
        <f>(Table16[[#This Row],[Load(KN)]]*1000)/7850</f>
        <v>2.4968152866242037</v>
      </c>
      <c r="J12" s="3"/>
      <c r="N12" s="3"/>
      <c r="O12" s="3">
        <v>6</v>
      </c>
      <c r="P12">
        <v>24.5</v>
      </c>
      <c r="Q12" s="16">
        <f>(Table1_37[[#This Row],[Load(KN)]]*1000)/7850</f>
        <v>3.121019108280255</v>
      </c>
      <c r="R12" s="3"/>
      <c r="V12" s="3"/>
      <c r="W12" s="3">
        <v>6</v>
      </c>
      <c r="X12">
        <v>29.1</v>
      </c>
      <c r="Y12" s="16">
        <f>(Table1_348[[#This Row],[Load(KN)]]*1000)/7850</f>
        <v>3.7070063694267517</v>
      </c>
      <c r="Z12" s="3"/>
      <c r="AD12" s="3"/>
      <c r="AE12" s="3"/>
      <c r="AF12" s="3">
        <v>6</v>
      </c>
      <c r="AG12" s="30">
        <v>26.9</v>
      </c>
      <c r="AH12" s="28">
        <f>(Table1_3489[[#This Row],[Load(KN)]]*1000)/7850</f>
        <v>3.426751592356688</v>
      </c>
      <c r="AI12" s="3">
        <v>3.3</v>
      </c>
      <c r="AK12" s="29"/>
      <c r="AL12" s="29"/>
    </row>
    <row r="13" spans="2:41" ht="15.6">
      <c r="F13" s="3"/>
      <c r="G13" s="3">
        <v>7</v>
      </c>
      <c r="H13">
        <v>18.399999999999999</v>
      </c>
      <c r="I13" s="16">
        <f>(Table16[[#This Row],[Load(KN)]]*1000)/7850</f>
        <v>2.3439490445859872</v>
      </c>
      <c r="J13" s="3"/>
      <c r="N13" s="3"/>
      <c r="O13" s="3">
        <v>7</v>
      </c>
      <c r="P13">
        <v>23.7</v>
      </c>
      <c r="Q13" s="16">
        <f>(Table1_37[[#This Row],[Load(KN)]]*1000)/7850</f>
        <v>3.0191082802547773</v>
      </c>
      <c r="R13" s="3"/>
      <c r="V13" s="3"/>
      <c r="W13" s="3">
        <v>7</v>
      </c>
      <c r="X13">
        <v>29</v>
      </c>
      <c r="Y13" s="16">
        <f>(Table1_348[[#This Row],[Load(KN)]]*1000)/7850</f>
        <v>3.6942675159235669</v>
      </c>
      <c r="Z13" s="3"/>
      <c r="AD13" s="3"/>
      <c r="AE13" s="3"/>
      <c r="AF13" s="3">
        <v>7</v>
      </c>
      <c r="AG13" s="30">
        <v>25.3</v>
      </c>
      <c r="AH13" s="28">
        <f>(Table1_3489[[#This Row],[Load(KN)]]*1000)/7850</f>
        <v>3.2229299363057327</v>
      </c>
      <c r="AI13" s="3"/>
      <c r="AK13" s="29"/>
      <c r="AL13" s="29"/>
    </row>
    <row r="14" spans="2:41" ht="15.6">
      <c r="F14" s="3"/>
      <c r="G14" s="3">
        <v>8</v>
      </c>
      <c r="H14">
        <v>22.8</v>
      </c>
      <c r="I14" s="16">
        <f>(Table16[[#This Row],[Load(KN)]]*1000)/7850</f>
        <v>2.9044585987261144</v>
      </c>
      <c r="J14" s="3"/>
      <c r="N14" s="3"/>
      <c r="O14" s="3">
        <v>8</v>
      </c>
      <c r="P14">
        <v>21.9</v>
      </c>
      <c r="Q14" s="16">
        <f>(Table1_37[[#This Row],[Load(KN)]]*1000)/7850</f>
        <v>2.7898089171974521</v>
      </c>
      <c r="R14" s="3"/>
      <c r="V14" s="3"/>
      <c r="W14" s="3">
        <v>8</v>
      </c>
      <c r="X14">
        <v>29.6</v>
      </c>
      <c r="Y14" s="16">
        <f>(Table1_348[[#This Row],[Load(KN)]]*1000)/7850</f>
        <v>3.7707006369426752</v>
      </c>
      <c r="Z14" s="3"/>
      <c r="AD14" s="3"/>
      <c r="AE14" s="3"/>
      <c r="AF14" s="3">
        <v>8</v>
      </c>
      <c r="AG14" s="30">
        <v>28.2</v>
      </c>
      <c r="AH14" s="28">
        <f>(Table1_3489[[#This Row],[Load(KN)]]*1000)/7850</f>
        <v>3.5923566878980893</v>
      </c>
      <c r="AI14" s="3"/>
      <c r="AK14" s="29"/>
      <c r="AL14" s="29"/>
    </row>
    <row r="15" spans="2:41" ht="15.6">
      <c r="F15" s="3"/>
      <c r="G15" s="3">
        <v>9</v>
      </c>
      <c r="H15">
        <v>18.7</v>
      </c>
      <c r="I15" s="16">
        <f>(Table16[[#This Row],[Load(KN)]]*1000)/7850</f>
        <v>2.3821656050955413</v>
      </c>
      <c r="J15" s="3"/>
      <c r="N15" s="3"/>
      <c r="O15" s="3">
        <v>9</v>
      </c>
      <c r="P15">
        <v>22.5</v>
      </c>
      <c r="Q15" s="16">
        <f>(Table1_37[[#This Row],[Load(KN)]]*1000)/7850</f>
        <v>2.8662420382165603</v>
      </c>
      <c r="R15" s="3"/>
      <c r="V15" s="3"/>
      <c r="W15" s="3">
        <v>9</v>
      </c>
      <c r="X15">
        <v>29</v>
      </c>
      <c r="Y15" s="16">
        <f>(Table1_348[[#This Row],[Load(KN)]]*1000)/7850</f>
        <v>3.6942675159235669</v>
      </c>
      <c r="Z15" s="3"/>
      <c r="AD15" s="3"/>
      <c r="AE15" s="3"/>
      <c r="AF15" s="3">
        <v>9</v>
      </c>
      <c r="AG15" s="30">
        <v>14.1</v>
      </c>
      <c r="AH15" s="28">
        <f>(Table1_3489[[#This Row],[Load(KN)]]*1000)/7850</f>
        <v>1.7961783439490446</v>
      </c>
      <c r="AI15" s="3"/>
      <c r="AK15" s="29"/>
      <c r="AL15" s="29"/>
    </row>
    <row r="16" spans="2:41" ht="15.6">
      <c r="F16" s="3" t="s">
        <v>8</v>
      </c>
      <c r="G16" s="3">
        <v>10</v>
      </c>
      <c r="H16">
        <v>20.399999999999999</v>
      </c>
      <c r="I16" s="16">
        <f>(Table16[[#This Row],[Load(KN)]]*1000)/7850</f>
        <v>2.5987261146496814</v>
      </c>
      <c r="J16" s="3"/>
      <c r="N16" s="3" t="s">
        <v>8</v>
      </c>
      <c r="O16" s="3">
        <v>10</v>
      </c>
      <c r="P16">
        <v>23.1</v>
      </c>
      <c r="Q16" s="16">
        <f>(Table1_37[[#This Row],[Load(KN)]]*1000)/7850</f>
        <v>2.9426751592356686</v>
      </c>
      <c r="R16" s="3"/>
      <c r="V16" s="3" t="s">
        <v>8</v>
      </c>
      <c r="W16" s="3">
        <v>10</v>
      </c>
      <c r="X16">
        <v>28.1</v>
      </c>
      <c r="Y16" s="16">
        <f>(Table1_348[[#This Row],[Load(KN)]]*1000)/7850</f>
        <v>3.5796178343949046</v>
      </c>
      <c r="Z16" s="3"/>
      <c r="AD16" s="3"/>
      <c r="AE16" s="3" t="s">
        <v>8</v>
      </c>
      <c r="AF16" s="3">
        <v>10</v>
      </c>
      <c r="AG16" s="30">
        <v>26.8</v>
      </c>
      <c r="AH16" s="28">
        <f>(Table1_3489[[#This Row],[Load(KN)]]*1000)/7850</f>
        <v>3.4140127388535033</v>
      </c>
      <c r="AI16" s="3"/>
      <c r="AK16" s="29"/>
      <c r="AL16" s="29"/>
    </row>
    <row r="17" spans="6:38" ht="15.6">
      <c r="F17" s="3"/>
      <c r="G17" s="3">
        <v>11</v>
      </c>
      <c r="H17">
        <v>20.3</v>
      </c>
      <c r="I17" s="16">
        <f>(Table16[[#This Row],[Load(KN)]]*1000)/7850</f>
        <v>2.5859872611464967</v>
      </c>
      <c r="J17" s="3"/>
      <c r="N17" s="3"/>
      <c r="O17" s="3">
        <v>11</v>
      </c>
      <c r="P17">
        <v>23</v>
      </c>
      <c r="Q17" s="16">
        <f>(Table1_37[[#This Row],[Load(KN)]]*1000)/7850</f>
        <v>2.9299363057324839</v>
      </c>
      <c r="R17" s="3"/>
      <c r="V17" s="3"/>
      <c r="W17" s="3">
        <v>11</v>
      </c>
      <c r="X17">
        <v>29.3</v>
      </c>
      <c r="Y17" s="16">
        <f>(Table1_348[[#This Row],[Load(KN)]]*1000)/7850</f>
        <v>3.7324840764331211</v>
      </c>
      <c r="Z17" s="3"/>
      <c r="AD17" s="3"/>
      <c r="AE17" s="3"/>
      <c r="AF17" s="3">
        <v>11</v>
      </c>
      <c r="AG17" s="30">
        <v>27.7</v>
      </c>
      <c r="AH17" s="28">
        <f>(Table1_3489[[#This Row],[Load(KN)]]*1000)/7850</f>
        <v>3.5286624203821657</v>
      </c>
      <c r="AI17" s="3"/>
      <c r="AK17" s="29"/>
      <c r="AL17" s="29"/>
    </row>
    <row r="18" spans="6:38" ht="15.6">
      <c r="F18" s="3"/>
      <c r="G18" s="3">
        <v>12</v>
      </c>
      <c r="H18">
        <v>22.9</v>
      </c>
      <c r="I18" s="16">
        <f>(Table16[[#This Row],[Load(KN)]]*1000)/7850</f>
        <v>2.9171974522292992</v>
      </c>
      <c r="J18" s="3"/>
      <c r="N18" s="3"/>
      <c r="O18" s="3">
        <v>12</v>
      </c>
      <c r="P18">
        <v>27.8</v>
      </c>
      <c r="Q18" s="16">
        <f>(Table1_37[[#This Row],[Load(KN)]]*1000)/7850</f>
        <v>3.5414012738853504</v>
      </c>
      <c r="R18" s="3"/>
      <c r="V18" s="3"/>
      <c r="W18" s="3">
        <v>12</v>
      </c>
      <c r="X18">
        <v>29.5</v>
      </c>
      <c r="Y18" s="16">
        <f>(Table1_348[[#This Row],[Load(KN)]]*1000)/7850</f>
        <v>3.7579617834394905</v>
      </c>
      <c r="Z18" s="3"/>
      <c r="AD18" s="3"/>
      <c r="AE18" s="3"/>
      <c r="AF18" s="3">
        <v>12</v>
      </c>
      <c r="AG18" s="30">
        <v>27.6</v>
      </c>
      <c r="AH18" s="28">
        <f>(Table1_3489[[#This Row],[Load(KN)]]*1000)/7850</f>
        <v>3.515923566878981</v>
      </c>
      <c r="AI18" s="3"/>
      <c r="AK18" s="29"/>
      <c r="AL18" s="29"/>
    </row>
    <row r="19" spans="6:38" ht="15.6">
      <c r="F19" s="3"/>
      <c r="G19" s="3">
        <v>13</v>
      </c>
      <c r="H19">
        <v>19.2</v>
      </c>
      <c r="I19" s="16">
        <f>(Table16[[#This Row],[Load(KN)]]*1000)/7850</f>
        <v>2.4458598726114649</v>
      </c>
      <c r="J19" s="3"/>
      <c r="N19" s="3"/>
      <c r="O19" s="3">
        <v>13</v>
      </c>
      <c r="P19">
        <v>25.8</v>
      </c>
      <c r="Q19" s="16">
        <f>(Table1_37[[#This Row],[Load(KN)]]*1000)/7850</f>
        <v>3.2866242038216562</v>
      </c>
      <c r="R19" s="3"/>
      <c r="V19" s="3"/>
      <c r="W19" s="3">
        <v>13</v>
      </c>
      <c r="X19">
        <v>23.8</v>
      </c>
      <c r="Y19" s="16">
        <f>(Table1_348[[#This Row],[Load(KN)]]*1000)/7850</f>
        <v>3.031847133757962</v>
      </c>
      <c r="Z19" s="3"/>
      <c r="AD19" s="3"/>
      <c r="AE19" s="3"/>
      <c r="AF19" s="3">
        <v>13</v>
      </c>
      <c r="AG19" s="30">
        <v>20</v>
      </c>
      <c r="AH19" s="28">
        <f>(Table1_3489[[#This Row],[Load(KN)]]*1000)/7850</f>
        <v>2.5477707006369426</v>
      </c>
      <c r="AI19" s="3"/>
      <c r="AK19" s="29"/>
      <c r="AL19" s="29"/>
    </row>
    <row r="20" spans="6:38" ht="15.6">
      <c r="F20" s="3"/>
      <c r="G20" s="3">
        <v>14</v>
      </c>
      <c r="H20">
        <v>22.4</v>
      </c>
      <c r="I20" s="16">
        <f>(Table16[[#This Row],[Load(KN)]]*1000)/7850</f>
        <v>2.8535031847133756</v>
      </c>
      <c r="J20" s="3"/>
      <c r="N20" s="3"/>
      <c r="O20" s="3">
        <v>14</v>
      </c>
      <c r="P20">
        <v>25.6</v>
      </c>
      <c r="Q20" s="16">
        <f>(Table1_37[[#This Row],[Load(KN)]]*1000)/7850</f>
        <v>3.2611464968152868</v>
      </c>
      <c r="R20" s="3"/>
      <c r="V20" s="3"/>
      <c r="W20" s="3">
        <v>14</v>
      </c>
      <c r="X20">
        <v>27.3</v>
      </c>
      <c r="Y20" s="16">
        <f>(Table1_348[[#This Row],[Load(KN)]]*1000)/7850</f>
        <v>3.4777070063694269</v>
      </c>
      <c r="Z20" s="3"/>
      <c r="AD20" s="3"/>
      <c r="AE20" s="3"/>
      <c r="AF20" s="3">
        <v>14</v>
      </c>
      <c r="AG20" s="30">
        <v>23.9</v>
      </c>
      <c r="AH20" s="28">
        <f>(Table1_3489[[#This Row],[Load(KN)]]*1000)/7850</f>
        <v>3.0445859872611467</v>
      </c>
      <c r="AI20" s="3"/>
      <c r="AK20" s="29"/>
      <c r="AL20" s="29"/>
    </row>
    <row r="21" spans="6:38" ht="15.6">
      <c r="F21" s="3"/>
      <c r="G21" s="3">
        <v>15</v>
      </c>
      <c r="H21">
        <v>20</v>
      </c>
      <c r="I21" s="16">
        <f>(Table16[[#This Row],[Load(KN)]]*1000)/7850</f>
        <v>2.5477707006369426</v>
      </c>
      <c r="J21" s="3"/>
      <c r="N21" s="3"/>
      <c r="O21" s="3">
        <v>15</v>
      </c>
      <c r="P21">
        <v>25.4</v>
      </c>
      <c r="Q21" s="16">
        <f>(Table1_37[[#This Row],[Load(KN)]]*1000)/7850</f>
        <v>3.2356687898089174</v>
      </c>
      <c r="R21" s="3"/>
      <c r="V21" s="3"/>
      <c r="W21" s="3">
        <v>15</v>
      </c>
      <c r="X21">
        <v>28.5</v>
      </c>
      <c r="Y21" s="16">
        <f>(Table1_348[[#This Row],[Load(KN)]]*1000)/7850</f>
        <v>3.6305732484076434</v>
      </c>
      <c r="Z21" s="3"/>
      <c r="AD21" s="3"/>
      <c r="AE21" s="3"/>
      <c r="AF21" s="3">
        <v>15</v>
      </c>
      <c r="AG21" s="30">
        <v>23.6</v>
      </c>
      <c r="AH21" s="28">
        <f>(Table1_3489[[#This Row],[Load(KN)]]*1000)/7850</f>
        <v>3.0063694267515926</v>
      </c>
      <c r="AI21" s="3"/>
      <c r="AK21" s="29"/>
      <c r="AL21" s="29"/>
    </row>
    <row r="22" spans="6:38" ht="15.6">
      <c r="F22" s="3"/>
      <c r="G22" s="3">
        <v>16</v>
      </c>
      <c r="H22">
        <v>23.3</v>
      </c>
      <c r="I22" s="16">
        <f>(Table16[[#This Row],[Load(KN)]]*1000)/7850</f>
        <v>2.968152866242038</v>
      </c>
      <c r="J22" s="3"/>
      <c r="N22" s="3"/>
      <c r="O22" s="3">
        <v>16</v>
      </c>
      <c r="P22">
        <v>23.1</v>
      </c>
      <c r="Q22" s="16">
        <f>(Table1_37[[#This Row],[Load(KN)]]*1000)/7850</f>
        <v>2.9426751592356686</v>
      </c>
      <c r="R22" s="3"/>
      <c r="V22" s="3"/>
      <c r="W22" s="3">
        <v>16</v>
      </c>
      <c r="X22">
        <v>28.2</v>
      </c>
      <c r="Y22" s="16">
        <f>(Table1_348[[#This Row],[Load(KN)]]*1000)/7850</f>
        <v>3.5923566878980893</v>
      </c>
      <c r="Z22" s="3"/>
      <c r="AD22" s="3"/>
      <c r="AE22" s="3"/>
      <c r="AF22" s="3">
        <v>16</v>
      </c>
      <c r="AG22" s="30">
        <v>29.2</v>
      </c>
      <c r="AH22" s="28">
        <f>(Table1_3489[[#This Row],[Load(KN)]]*1000)/7850</f>
        <v>3.7197452229299364</v>
      </c>
      <c r="AI22" s="3"/>
      <c r="AK22" s="29"/>
      <c r="AL22" s="29"/>
    </row>
    <row r="23" spans="6:38" ht="15.6">
      <c r="F23" s="3"/>
      <c r="G23" s="3">
        <v>17</v>
      </c>
      <c r="H23">
        <v>20.3</v>
      </c>
      <c r="I23" s="16">
        <f>(Table16[[#This Row],[Load(KN)]]*1000)/7850</f>
        <v>2.5859872611464967</v>
      </c>
      <c r="J23" s="3"/>
      <c r="N23" s="3"/>
      <c r="O23" s="3">
        <v>17</v>
      </c>
      <c r="P23">
        <v>23.9</v>
      </c>
      <c r="Q23" s="16">
        <f>(Table1_37[[#This Row],[Load(KN)]]*1000)/7850</f>
        <v>3.0445859872611467</v>
      </c>
      <c r="R23" s="3"/>
      <c r="V23" s="3"/>
      <c r="W23" s="3">
        <v>17</v>
      </c>
      <c r="X23">
        <v>30</v>
      </c>
      <c r="Y23" s="16">
        <f>(Table1_348[[#This Row],[Load(KN)]]*1000)/7850</f>
        <v>3.8216560509554141</v>
      </c>
      <c r="Z23" s="3"/>
      <c r="AD23" s="3"/>
      <c r="AE23" s="3"/>
      <c r="AF23" s="3">
        <v>17</v>
      </c>
      <c r="AG23" s="30">
        <v>30.5</v>
      </c>
      <c r="AH23" s="28">
        <f>(Table1_3489[[#This Row],[Load(KN)]]*1000)/7850</f>
        <v>3.8853503184713376</v>
      </c>
      <c r="AI23" s="3"/>
      <c r="AK23" s="29"/>
      <c r="AL23" s="29"/>
    </row>
    <row r="24" spans="6:38" ht="15.6">
      <c r="F24" s="3"/>
      <c r="G24" s="3">
        <v>18</v>
      </c>
      <c r="H24">
        <v>21.5</v>
      </c>
      <c r="I24" s="16">
        <f>(Table16[[#This Row],[Load(KN)]]*1000)/7850</f>
        <v>2.7388535031847132</v>
      </c>
      <c r="J24" s="3"/>
      <c r="N24" s="3"/>
      <c r="O24" s="3">
        <v>18</v>
      </c>
      <c r="P24">
        <v>23.6</v>
      </c>
      <c r="Q24" s="16">
        <f>(Table1_37[[#This Row],[Load(KN)]]*1000)/7850</f>
        <v>3.0063694267515926</v>
      </c>
      <c r="R24" s="3"/>
      <c r="V24" s="3"/>
      <c r="W24" s="3">
        <v>18</v>
      </c>
      <c r="X24">
        <v>28.6</v>
      </c>
      <c r="Y24" s="16">
        <f>(Table1_348[[#This Row],[Load(KN)]]*1000)/7850</f>
        <v>3.6433121019108281</v>
      </c>
      <c r="Z24" s="3"/>
      <c r="AD24" s="3"/>
      <c r="AE24" s="3"/>
      <c r="AF24" s="3">
        <v>18</v>
      </c>
      <c r="AG24" s="30">
        <v>29.5</v>
      </c>
      <c r="AH24" s="28">
        <f>(Table1_3489[[#This Row],[Load(KN)]]*1000)/7850</f>
        <v>3.7579617834394905</v>
      </c>
      <c r="AI24" s="3"/>
      <c r="AK24" s="29"/>
      <c r="AL24" s="29"/>
    </row>
    <row r="25" spans="6:38" ht="15.6">
      <c r="F25" s="3"/>
      <c r="G25" s="3">
        <v>19</v>
      </c>
      <c r="H25">
        <v>21.6</v>
      </c>
      <c r="I25" s="16">
        <f>(Table16[[#This Row],[Load(KN)]]*1000)/7850</f>
        <v>2.7515923566878979</v>
      </c>
      <c r="J25" s="3"/>
      <c r="N25" s="3"/>
      <c r="O25" s="3">
        <v>19</v>
      </c>
      <c r="P25">
        <v>23.9</v>
      </c>
      <c r="Q25" s="16">
        <f>(Table1_37[[#This Row],[Load(KN)]]*1000)/7850</f>
        <v>3.0445859872611467</v>
      </c>
      <c r="R25" s="3"/>
      <c r="V25" s="3"/>
      <c r="W25" s="3">
        <v>19</v>
      </c>
      <c r="X25">
        <v>28.6</v>
      </c>
      <c r="Y25" s="16">
        <f>(Table1_348[[#This Row],[Load(KN)]]*1000)/7850</f>
        <v>3.6433121019108281</v>
      </c>
      <c r="Z25" s="3"/>
      <c r="AD25" s="3"/>
      <c r="AE25" s="3"/>
      <c r="AF25" s="3">
        <v>19</v>
      </c>
      <c r="AG25" s="30">
        <v>18.899999999999999</v>
      </c>
      <c r="AH25" s="28">
        <f>(Table1_3489[[#This Row],[Load(KN)]]*1000)/7850</f>
        <v>2.4076433121019107</v>
      </c>
      <c r="AI25" s="3"/>
      <c r="AK25" s="29"/>
      <c r="AL25" s="29"/>
    </row>
    <row r="26" spans="6:38" ht="15.6">
      <c r="F26" s="3"/>
      <c r="G26" s="3">
        <v>20</v>
      </c>
      <c r="H26">
        <v>20.3</v>
      </c>
      <c r="I26" s="16">
        <f>(Table16[[#This Row],[Load(KN)]]*1000)/7850</f>
        <v>2.5859872611464967</v>
      </c>
      <c r="J26" s="3"/>
      <c r="N26" s="3"/>
      <c r="O26" s="3">
        <v>20</v>
      </c>
      <c r="P26">
        <v>23.3</v>
      </c>
      <c r="Q26" s="16">
        <f>(Table1_37[[#This Row],[Load(KN)]]*1000)/7850</f>
        <v>2.968152866242038</v>
      </c>
      <c r="R26" s="3"/>
      <c r="V26" s="3"/>
      <c r="W26" s="3">
        <v>20</v>
      </c>
      <c r="X26">
        <v>31.3</v>
      </c>
      <c r="Y26" s="16">
        <f>(Table1_348[[#This Row],[Load(KN)]]*1000)/7850</f>
        <v>3.9872611464968153</v>
      </c>
      <c r="Z26" s="3"/>
      <c r="AD26" s="3"/>
      <c r="AE26" s="3"/>
      <c r="AF26" s="3">
        <v>20</v>
      </c>
      <c r="AG26" s="30">
        <v>31.1</v>
      </c>
      <c r="AH26" s="28">
        <f>(Table1_3489[[#This Row],[Load(KN)]]*1000)/7850</f>
        <v>3.9617834394904459</v>
      </c>
      <c r="AI26" s="3"/>
      <c r="AK26" s="29"/>
      <c r="AL26" s="29"/>
    </row>
    <row r="27" spans="6:38" ht="15.6">
      <c r="F27" s="3"/>
      <c r="G27" s="3">
        <v>1</v>
      </c>
      <c r="H27" s="3">
        <v>24.5</v>
      </c>
      <c r="I27" s="16">
        <f>(Table16[[#This Row],[Load(KN)]]*1000)/7850</f>
        <v>3.121019108280255</v>
      </c>
      <c r="J27" s="3"/>
      <c r="N27" s="3"/>
      <c r="O27" s="5">
        <v>1</v>
      </c>
      <c r="P27" s="5">
        <v>23.5</v>
      </c>
      <c r="Q27" s="16">
        <f>(Table1_37[[#This Row],[Load(KN)]]*1000)/7850</f>
        <v>2.9936305732484074</v>
      </c>
      <c r="R27" s="5"/>
      <c r="V27" s="3"/>
      <c r="W27" s="3">
        <v>1</v>
      </c>
      <c r="X27" s="5">
        <v>28.9</v>
      </c>
      <c r="Y27" s="16">
        <f>(Table1_348[[#This Row],[Load(KN)]]*1000)/7850</f>
        <v>3.6815286624203822</v>
      </c>
      <c r="Z27" s="3"/>
      <c r="AD27" s="3"/>
      <c r="AE27" s="3"/>
      <c r="AF27" s="3">
        <v>1</v>
      </c>
      <c r="AG27" s="30">
        <v>21.9</v>
      </c>
      <c r="AH27" s="28">
        <f>(Table1_3489[[#This Row],[Load(KN)]]*1000)/7850</f>
        <v>2.7898089171974521</v>
      </c>
      <c r="AI27" s="3"/>
      <c r="AK27" s="29"/>
      <c r="AL27" s="29"/>
    </row>
    <row r="28" spans="6:38" ht="15.6">
      <c r="F28" s="3"/>
      <c r="G28" s="3">
        <v>2</v>
      </c>
      <c r="H28" s="3">
        <v>20.100000000000001</v>
      </c>
      <c r="I28" s="16">
        <f>(Table16[[#This Row],[Load(KN)]]*1000)/7850</f>
        <v>2.5605095541401273</v>
      </c>
      <c r="J28" s="3"/>
      <c r="N28" s="3"/>
      <c r="O28" s="5">
        <v>2</v>
      </c>
      <c r="P28" s="5">
        <v>20.7</v>
      </c>
      <c r="Q28" s="16">
        <f>(Table1_37[[#This Row],[Load(KN)]]*1000)/7850</f>
        <v>2.6369426751592355</v>
      </c>
      <c r="R28" s="5"/>
      <c r="V28" s="3"/>
      <c r="W28" s="3">
        <v>2</v>
      </c>
      <c r="X28" s="5">
        <v>25.4</v>
      </c>
      <c r="Y28" s="16">
        <f>(Table1_348[[#This Row],[Load(KN)]]*1000)/7850</f>
        <v>3.2356687898089174</v>
      </c>
      <c r="Z28" s="3"/>
      <c r="AD28" s="3"/>
      <c r="AE28" s="3"/>
      <c r="AF28" s="3">
        <v>2</v>
      </c>
      <c r="AG28" s="30">
        <v>20.100000000000001</v>
      </c>
      <c r="AH28" s="28">
        <f>(Table1_3489[[#This Row],[Load(KN)]]*1000)/7850</f>
        <v>2.5605095541401273</v>
      </c>
      <c r="AI28" s="3"/>
      <c r="AK28" s="29"/>
      <c r="AL28" s="29"/>
    </row>
    <row r="29" spans="6:38" ht="15.6">
      <c r="F29" s="3"/>
      <c r="G29" s="3">
        <v>3</v>
      </c>
      <c r="H29" s="3">
        <v>23.4</v>
      </c>
      <c r="I29" s="16">
        <f>(Table16[[#This Row],[Load(KN)]]*1000)/7850</f>
        <v>2.9808917197452227</v>
      </c>
      <c r="J29" s="3"/>
      <c r="N29" s="3"/>
      <c r="O29" s="5">
        <v>3</v>
      </c>
      <c r="P29" s="5">
        <v>22.5</v>
      </c>
      <c r="Q29" s="16">
        <f>(Table1_37[[#This Row],[Load(KN)]]*1000)/7850</f>
        <v>2.8662420382165603</v>
      </c>
      <c r="R29" s="5"/>
      <c r="V29" s="3"/>
      <c r="W29" s="3">
        <v>3</v>
      </c>
      <c r="X29" s="5">
        <v>26.5</v>
      </c>
      <c r="Y29" s="16">
        <f>(Table1_348[[#This Row],[Load(KN)]]*1000)/7850</f>
        <v>3.3757961783439492</v>
      </c>
      <c r="Z29" s="3"/>
      <c r="AD29" s="3"/>
      <c r="AE29" s="3"/>
      <c r="AF29" s="3">
        <v>3</v>
      </c>
      <c r="AG29" s="30">
        <v>23.5</v>
      </c>
      <c r="AH29" s="28">
        <f>(Table1_3489[[#This Row],[Load(KN)]]*1000)/7850</f>
        <v>2.9936305732484074</v>
      </c>
      <c r="AI29" s="3"/>
      <c r="AK29" s="29"/>
      <c r="AL29" s="29"/>
    </row>
    <row r="30" spans="6:38" ht="15.6">
      <c r="F30" s="3"/>
      <c r="G30" s="3">
        <v>4</v>
      </c>
      <c r="H30">
        <v>22</v>
      </c>
      <c r="I30" s="16">
        <f>(Table16[[#This Row],[Load(KN)]]*1000)/7850</f>
        <v>2.8025477707006368</v>
      </c>
      <c r="J30" s="3">
        <v>2.9</v>
      </c>
      <c r="N30" s="3"/>
      <c r="O30" s="3">
        <v>4</v>
      </c>
      <c r="P30">
        <v>24</v>
      </c>
      <c r="Q30" s="16">
        <f>(Table1_37[[#This Row],[Load(KN)]]*1000)/7850</f>
        <v>3.0573248407643314</v>
      </c>
      <c r="R30" s="3">
        <v>2.86</v>
      </c>
      <c r="T30" s="20"/>
      <c r="V30" s="3"/>
      <c r="W30" s="3">
        <v>4</v>
      </c>
      <c r="X30">
        <v>27</v>
      </c>
      <c r="Y30" s="16">
        <f>(Table1_348[[#This Row],[Load(KN)]]*1000)/7850</f>
        <v>3.4394904458598727</v>
      </c>
      <c r="Z30" s="3">
        <v>3.39</v>
      </c>
      <c r="AB30" s="20"/>
      <c r="AD30" s="3"/>
      <c r="AE30" s="3"/>
      <c r="AF30" s="3">
        <v>4</v>
      </c>
      <c r="AG30" s="30">
        <v>28.2</v>
      </c>
      <c r="AH30" s="28">
        <f>(Table1_3489[[#This Row],[Load(KN)]]*1000)/7850</f>
        <v>3.5923566878980893</v>
      </c>
      <c r="AI30" s="3">
        <v>2.95</v>
      </c>
      <c r="AK30" s="29"/>
      <c r="AL30" s="32"/>
    </row>
    <row r="31" spans="6:38" ht="15.6">
      <c r="F31" s="3"/>
      <c r="G31" s="3">
        <v>5</v>
      </c>
      <c r="H31">
        <v>25.4</v>
      </c>
      <c r="I31" s="16">
        <f>(Table16[[#This Row],[Load(KN)]]*1000)/7850</f>
        <v>3.2356687898089174</v>
      </c>
      <c r="J31" s="3"/>
      <c r="L31" s="20"/>
      <c r="N31" s="3"/>
      <c r="O31" s="3">
        <v>5</v>
      </c>
      <c r="P31">
        <v>25.3</v>
      </c>
      <c r="Q31" s="16">
        <f>(Table1_37[[#This Row],[Load(KN)]]*1000)/7850</f>
        <v>3.2229299363057327</v>
      </c>
      <c r="R31" s="3"/>
      <c r="V31" s="3"/>
      <c r="W31" s="3">
        <v>5</v>
      </c>
      <c r="X31">
        <v>25.3</v>
      </c>
      <c r="Y31" s="16">
        <f>(Table1_348[[#This Row],[Load(KN)]]*1000)/7850</f>
        <v>3.2229299363057327</v>
      </c>
      <c r="Z31" s="3"/>
      <c r="AD31" s="3"/>
      <c r="AE31" s="3"/>
      <c r="AF31" s="3">
        <v>5</v>
      </c>
      <c r="AG31" s="30">
        <v>25.3</v>
      </c>
      <c r="AH31" s="28">
        <f>(Table1_3489[[#This Row],[Load(KN)]]*1000)/7850</f>
        <v>3.2229299363057327</v>
      </c>
      <c r="AI31" s="3"/>
      <c r="AK31" s="29"/>
      <c r="AL31" s="29"/>
    </row>
    <row r="32" spans="6:38" ht="15.6">
      <c r="F32" s="3"/>
      <c r="G32" s="3">
        <v>6</v>
      </c>
      <c r="H32">
        <v>24.7</v>
      </c>
      <c r="I32" s="16">
        <f>(Table16[[#This Row],[Load(KN)]]*1000)/7850</f>
        <v>3.1464968152866244</v>
      </c>
      <c r="J32" s="3"/>
      <c r="N32" s="3"/>
      <c r="O32" s="3">
        <v>6</v>
      </c>
      <c r="P32">
        <v>22.6</v>
      </c>
      <c r="Q32" s="16">
        <f>(Table1_37[[#This Row],[Load(KN)]]*1000)/7850</f>
        <v>2.878980891719745</v>
      </c>
      <c r="R32" s="3"/>
      <c r="V32" s="3"/>
      <c r="W32" s="3">
        <v>6</v>
      </c>
      <c r="X32">
        <v>29.4</v>
      </c>
      <c r="Y32" s="16">
        <f>(Table1_348[[#This Row],[Load(KN)]]*1000)/7850</f>
        <v>3.7452229299363058</v>
      </c>
      <c r="Z32" s="3"/>
      <c r="AD32" s="3"/>
      <c r="AE32" s="3"/>
      <c r="AF32" s="3">
        <v>6</v>
      </c>
      <c r="AG32" s="30">
        <v>28.6</v>
      </c>
      <c r="AH32" s="28">
        <f>(Table1_3489[[#This Row],[Load(KN)]]*1000)/7850</f>
        <v>3.6433121019108281</v>
      </c>
      <c r="AI32" s="3"/>
      <c r="AK32" s="29"/>
      <c r="AL32" s="29"/>
    </row>
    <row r="33" spans="6:38" ht="15.6">
      <c r="G33" s="8">
        <v>7</v>
      </c>
      <c r="H33">
        <v>18.3</v>
      </c>
      <c r="I33" s="16">
        <f>(Table16[[#This Row],[Load(KN)]]*1000)/7850</f>
        <v>2.3312101910828025</v>
      </c>
      <c r="O33" s="8">
        <v>7</v>
      </c>
      <c r="P33">
        <v>22.2</v>
      </c>
      <c r="Q33" s="16">
        <f>(Table1_37[[#This Row],[Load(KN)]]*1000)/7850</f>
        <v>2.8280254777070062</v>
      </c>
      <c r="W33" s="8">
        <v>7</v>
      </c>
      <c r="X33">
        <v>27.5</v>
      </c>
      <c r="Y33" s="16">
        <f>(Table1_348[[#This Row],[Load(KN)]]*1000)/7850</f>
        <v>3.5031847133757963</v>
      </c>
      <c r="AF33" s="8">
        <v>7</v>
      </c>
      <c r="AG33" s="30">
        <v>15.8</v>
      </c>
      <c r="AH33" s="28">
        <f>(Table1_3489[[#This Row],[Load(KN)]]*1000)/7850</f>
        <v>2.0127388535031847</v>
      </c>
      <c r="AK33" s="29"/>
      <c r="AL33" s="29"/>
    </row>
    <row r="34" spans="6:38" ht="15.6">
      <c r="G34" s="8">
        <v>8</v>
      </c>
      <c r="H34">
        <v>24.1</v>
      </c>
      <c r="I34" s="16">
        <f>(Table16[[#This Row],[Load(KN)]]*1000)/7850</f>
        <v>3.0700636942675161</v>
      </c>
      <c r="O34" s="8">
        <v>8</v>
      </c>
      <c r="P34">
        <v>20.9</v>
      </c>
      <c r="Q34" s="16">
        <f>(Table1_37[[#This Row],[Load(KN)]]*1000)/7850</f>
        <v>2.6624203821656049</v>
      </c>
      <c r="W34" s="8">
        <v>8</v>
      </c>
      <c r="X34">
        <v>25.5</v>
      </c>
      <c r="Y34" s="16">
        <f>(Table1_348[[#This Row],[Load(KN)]]*1000)/7850</f>
        <v>3.2484076433121021</v>
      </c>
      <c r="AF34" s="8">
        <v>8</v>
      </c>
      <c r="AG34" s="30">
        <v>22.3</v>
      </c>
      <c r="AH34" s="28">
        <f>(Table1_3489[[#This Row],[Load(KN)]]*1000)/7850</f>
        <v>2.8407643312101909</v>
      </c>
      <c r="AK34" s="29"/>
      <c r="AL34" s="29"/>
    </row>
    <row r="35" spans="6:38" ht="15.6">
      <c r="G35" s="8">
        <v>9</v>
      </c>
      <c r="H35">
        <v>24.4</v>
      </c>
      <c r="I35" s="16">
        <f>(Table16[[#This Row],[Load(KN)]]*1000)/7850</f>
        <v>3.1082802547770703</v>
      </c>
      <c r="O35" s="8">
        <v>9</v>
      </c>
      <c r="P35">
        <v>23.2</v>
      </c>
      <c r="Q35" s="16">
        <f>(Table1_37[[#This Row],[Load(KN)]]*1000)/7850</f>
        <v>2.9554140127388533</v>
      </c>
      <c r="W35" s="8">
        <v>9</v>
      </c>
      <c r="X35">
        <v>26</v>
      </c>
      <c r="Y35" s="16">
        <f>(Table1_348[[#This Row],[Load(KN)]]*1000)/7850</f>
        <v>3.3121019108280256</v>
      </c>
      <c r="AF35" s="8">
        <v>9</v>
      </c>
      <c r="AG35" s="30">
        <v>26</v>
      </c>
      <c r="AH35" s="28">
        <f>(Table1_3489[[#This Row],[Load(KN)]]*1000)/7850</f>
        <v>3.3121019108280256</v>
      </c>
      <c r="AK35" s="29"/>
      <c r="AL35" s="29"/>
    </row>
    <row r="36" spans="6:38" ht="15.6">
      <c r="F36" t="s">
        <v>9</v>
      </c>
      <c r="G36" s="8">
        <v>10</v>
      </c>
      <c r="H36">
        <v>20.399999999999999</v>
      </c>
      <c r="I36" s="16">
        <f>(Table16[[#This Row],[Load(KN)]]*1000)/7850</f>
        <v>2.5987261146496814</v>
      </c>
      <c r="N36" t="s">
        <v>9</v>
      </c>
      <c r="O36" s="8">
        <v>10</v>
      </c>
      <c r="P36">
        <v>22.6</v>
      </c>
      <c r="Q36" s="16">
        <f>(Table1_37[[#This Row],[Load(KN)]]*1000)/7850</f>
        <v>2.878980891719745</v>
      </c>
      <c r="V36" t="s">
        <v>9</v>
      </c>
      <c r="W36" s="8">
        <v>10</v>
      </c>
      <c r="X36">
        <v>27</v>
      </c>
      <c r="Y36" s="16">
        <f>(Table1_348[[#This Row],[Load(KN)]]*1000)/7850</f>
        <v>3.4394904458598727</v>
      </c>
      <c r="AE36" t="s">
        <v>9</v>
      </c>
      <c r="AF36" s="8">
        <v>10</v>
      </c>
      <c r="AG36" s="30">
        <v>21.2</v>
      </c>
      <c r="AH36" s="28">
        <f>(Table1_3489[[#This Row],[Load(KN)]]*1000)/7850</f>
        <v>2.7006369426751591</v>
      </c>
      <c r="AK36" s="29"/>
      <c r="AL36" s="29"/>
    </row>
    <row r="37" spans="6:38" ht="15.6">
      <c r="G37" s="8">
        <v>11</v>
      </c>
      <c r="H37">
        <v>21</v>
      </c>
      <c r="I37" s="16">
        <f>(Table16[[#This Row],[Load(KN)]]*1000)/7850</f>
        <v>2.6751592356687897</v>
      </c>
      <c r="O37" s="8">
        <v>11</v>
      </c>
      <c r="P37">
        <v>24</v>
      </c>
      <c r="Q37" s="16">
        <f>(Table1_37[[#This Row],[Load(KN)]]*1000)/7850</f>
        <v>3.0573248407643314</v>
      </c>
      <c r="W37" s="8">
        <v>11</v>
      </c>
      <c r="X37">
        <v>25.5</v>
      </c>
      <c r="Y37" s="16">
        <f>(Table1_348[[#This Row],[Load(KN)]]*1000)/7850</f>
        <v>3.2484076433121021</v>
      </c>
      <c r="AF37" s="8">
        <v>11</v>
      </c>
      <c r="AG37" s="30">
        <v>25.4</v>
      </c>
      <c r="AH37" s="28">
        <f>(Table1_3489[[#This Row],[Load(KN)]]*1000)/7850</f>
        <v>3.2356687898089174</v>
      </c>
      <c r="AK37" s="29"/>
      <c r="AL37" s="29"/>
    </row>
    <row r="38" spans="6:38" ht="15.6">
      <c r="G38" s="8">
        <v>12</v>
      </c>
      <c r="H38">
        <v>22</v>
      </c>
      <c r="I38" s="16">
        <f>(Table16[[#This Row],[Load(KN)]]*1000)/7850</f>
        <v>2.8025477707006368</v>
      </c>
      <c r="O38" s="8">
        <v>12</v>
      </c>
      <c r="P38">
        <v>21.4</v>
      </c>
      <c r="Q38" s="16">
        <f>(Table1_37[[#This Row],[Load(KN)]]*1000)/7850</f>
        <v>2.7261146496815285</v>
      </c>
      <c r="W38" s="8">
        <v>12</v>
      </c>
      <c r="X38">
        <v>22.7</v>
      </c>
      <c r="Y38" s="16">
        <f>(Table1_348[[#This Row],[Load(KN)]]*1000)/7850</f>
        <v>2.8917197452229297</v>
      </c>
      <c r="AF38" s="8">
        <v>12</v>
      </c>
      <c r="AG38" s="30">
        <v>21.5</v>
      </c>
      <c r="AH38" s="28">
        <f>(Table1_3489[[#This Row],[Load(KN)]]*1000)/7850</f>
        <v>2.7388535031847132</v>
      </c>
      <c r="AK38" s="29"/>
      <c r="AL38" s="29"/>
    </row>
    <row r="39" spans="6:38" ht="15.6">
      <c r="G39" s="8">
        <v>13</v>
      </c>
      <c r="H39">
        <v>23.3</v>
      </c>
      <c r="I39" s="16">
        <f>(Table16[[#This Row],[Load(KN)]]*1000)/7850</f>
        <v>2.968152866242038</v>
      </c>
      <c r="O39" s="8">
        <v>13</v>
      </c>
      <c r="P39">
        <v>19.8</v>
      </c>
      <c r="Q39" s="16">
        <f>(Table1_37[[#This Row],[Load(KN)]]*1000)/7850</f>
        <v>2.5222929936305731</v>
      </c>
      <c r="W39" s="8">
        <v>13</v>
      </c>
      <c r="X39">
        <v>27.4</v>
      </c>
      <c r="Y39" s="16">
        <f>(Table1_348[[#This Row],[Load(KN)]]*1000)/7850</f>
        <v>3.4904458598726116</v>
      </c>
      <c r="AF39" s="8">
        <v>13</v>
      </c>
      <c r="AG39" s="30">
        <v>25.6</v>
      </c>
      <c r="AH39" s="28">
        <f>(Table1_3489[[#This Row],[Load(KN)]]*1000)/7850</f>
        <v>3.2611464968152868</v>
      </c>
      <c r="AK39" s="29"/>
      <c r="AL39" s="29"/>
    </row>
    <row r="40" spans="6:38" ht="15.6">
      <c r="G40" s="8">
        <v>14</v>
      </c>
      <c r="H40">
        <v>23.7</v>
      </c>
      <c r="I40" s="16">
        <f>(Table16[[#This Row],[Load(KN)]]*1000)/7850</f>
        <v>3.0191082802547773</v>
      </c>
      <c r="O40" s="8">
        <v>14</v>
      </c>
      <c r="P40">
        <v>23</v>
      </c>
      <c r="Q40" s="16">
        <f>(Table1_37[[#This Row],[Load(KN)]]*1000)/7850</f>
        <v>2.9299363057324839</v>
      </c>
      <c r="W40" s="8">
        <v>14</v>
      </c>
      <c r="X40">
        <v>26.8</v>
      </c>
      <c r="Y40" s="16">
        <f>(Table1_348[[#This Row],[Load(KN)]]*1000)/7850</f>
        <v>3.4140127388535033</v>
      </c>
      <c r="AF40" s="8">
        <v>14</v>
      </c>
      <c r="AG40" s="30">
        <v>23.8</v>
      </c>
      <c r="AH40" s="28">
        <f>(Table1_3489[[#This Row],[Load(KN)]]*1000)/7850</f>
        <v>3.031847133757962</v>
      </c>
      <c r="AK40" s="29"/>
      <c r="AL40" s="29"/>
    </row>
    <row r="41" spans="6:38" ht="15.6">
      <c r="G41" s="8">
        <v>15</v>
      </c>
      <c r="H41">
        <v>18.7</v>
      </c>
      <c r="I41" s="16">
        <f>(Table16[[#This Row],[Load(KN)]]*1000)/7850</f>
        <v>2.3821656050955413</v>
      </c>
      <c r="O41" s="8">
        <v>15</v>
      </c>
      <c r="P41">
        <v>21.3</v>
      </c>
      <c r="Q41" s="16">
        <f>(Table1_37[[#This Row],[Load(KN)]]*1000)/7850</f>
        <v>2.7133757961783438</v>
      </c>
      <c r="W41" s="8">
        <v>15</v>
      </c>
      <c r="X41">
        <v>27.4</v>
      </c>
      <c r="Y41" s="16">
        <f>(Table1_348[[#This Row],[Load(KN)]]*1000)/7850</f>
        <v>3.4904458598726116</v>
      </c>
      <c r="AF41" s="8">
        <v>15</v>
      </c>
      <c r="AG41" s="30">
        <v>20.8</v>
      </c>
      <c r="AH41" s="28">
        <f>(Table1_3489[[#This Row],[Load(KN)]]*1000)/7850</f>
        <v>2.6496815286624202</v>
      </c>
      <c r="AK41" s="29"/>
      <c r="AL41" s="29"/>
    </row>
    <row r="42" spans="6:38" ht="15.6">
      <c r="G42" s="8">
        <v>16</v>
      </c>
      <c r="H42">
        <v>25.4</v>
      </c>
      <c r="I42" s="16">
        <f>(Table16[[#This Row],[Load(KN)]]*1000)/7850</f>
        <v>3.2356687898089174</v>
      </c>
      <c r="O42" s="8">
        <v>16</v>
      </c>
      <c r="P42">
        <v>22.5</v>
      </c>
      <c r="Q42" s="16">
        <f>(Table1_37[[#This Row],[Load(KN)]]*1000)/7850</f>
        <v>2.8662420382165603</v>
      </c>
      <c r="W42" s="8">
        <v>16</v>
      </c>
      <c r="X42">
        <v>27</v>
      </c>
      <c r="Y42" s="16">
        <f>(Table1_348[[#This Row],[Load(KN)]]*1000)/7850</f>
        <v>3.4394904458598727</v>
      </c>
      <c r="AF42" s="8">
        <v>16</v>
      </c>
      <c r="AG42" s="30">
        <v>25.6</v>
      </c>
      <c r="AH42" s="28">
        <f>(Table1_3489[[#This Row],[Load(KN)]]*1000)/7850</f>
        <v>3.2611464968152868</v>
      </c>
      <c r="AK42" s="29"/>
      <c r="AL42" s="29"/>
    </row>
    <row r="43" spans="6:38" ht="15.6">
      <c r="G43" s="8">
        <v>17</v>
      </c>
      <c r="H43">
        <v>24.1</v>
      </c>
      <c r="I43" s="16">
        <f>(Table16[[#This Row],[Load(KN)]]*1000)/7850</f>
        <v>3.0700636942675161</v>
      </c>
      <c r="O43" s="8">
        <v>17</v>
      </c>
      <c r="P43">
        <v>21.2</v>
      </c>
      <c r="Q43" s="16">
        <f>(Table1_37[[#This Row],[Load(KN)]]*1000)/7850</f>
        <v>2.7006369426751591</v>
      </c>
      <c r="W43" s="8">
        <v>17</v>
      </c>
      <c r="X43">
        <v>25.1</v>
      </c>
      <c r="Y43" s="16">
        <f>(Table1_348[[#This Row],[Load(KN)]]*1000)/7850</f>
        <v>3.1974522292993632</v>
      </c>
      <c r="AF43" s="8">
        <v>17</v>
      </c>
      <c r="AG43" s="30">
        <v>21.1</v>
      </c>
      <c r="AH43" s="28">
        <f>(Table1_3489[[#This Row],[Load(KN)]]*1000)/7850</f>
        <v>2.6878980891719744</v>
      </c>
      <c r="AK43" s="29"/>
      <c r="AL43" s="29"/>
    </row>
    <row r="44" spans="6:38" ht="15.6">
      <c r="G44" s="8">
        <v>18</v>
      </c>
      <c r="H44">
        <v>21</v>
      </c>
      <c r="I44" s="16">
        <f>(Table16[[#This Row],[Load(KN)]]*1000)/7850</f>
        <v>2.6751592356687897</v>
      </c>
      <c r="O44" s="8">
        <v>18</v>
      </c>
      <c r="P44">
        <v>22.3</v>
      </c>
      <c r="Q44" s="16">
        <f>(Table1_37[[#This Row],[Load(KN)]]*1000)/7850</f>
        <v>2.8407643312101909</v>
      </c>
      <c r="W44" s="8">
        <v>18</v>
      </c>
      <c r="X44">
        <v>27.1</v>
      </c>
      <c r="Y44" s="16">
        <f>(Table1_348[[#This Row],[Load(KN)]]*1000)/7850</f>
        <v>3.4522292993630574</v>
      </c>
      <c r="AF44" s="8">
        <v>18</v>
      </c>
      <c r="AG44" s="30">
        <v>20.9</v>
      </c>
      <c r="AH44" s="28">
        <f>(Table1_3489[[#This Row],[Load(KN)]]*1000)/7850</f>
        <v>2.6624203821656049</v>
      </c>
      <c r="AK44" s="29"/>
      <c r="AL44" s="29"/>
    </row>
    <row r="45" spans="6:38" ht="15.6">
      <c r="G45" s="8">
        <v>19</v>
      </c>
      <c r="H45">
        <v>23.6</v>
      </c>
      <c r="I45" s="16">
        <f>(Table16[[#This Row],[Load(KN)]]*1000)/7850</f>
        <v>3.0063694267515926</v>
      </c>
      <c r="O45" s="8">
        <v>19</v>
      </c>
      <c r="P45">
        <v>22.3</v>
      </c>
      <c r="Q45" s="16">
        <f>(Table1_37[[#This Row],[Load(KN)]]*1000)/7850</f>
        <v>2.8407643312101909</v>
      </c>
      <c r="W45" s="8">
        <v>19</v>
      </c>
      <c r="X45">
        <v>26.1</v>
      </c>
      <c r="Y45" s="16">
        <f>(Table1_348[[#This Row],[Load(KN)]]*1000)/7850</f>
        <v>3.3248407643312103</v>
      </c>
      <c r="AF45" s="8">
        <v>19</v>
      </c>
      <c r="AG45" s="30">
        <v>23.3</v>
      </c>
      <c r="AH45" s="28">
        <f>(Table1_3489[[#This Row],[Load(KN)]]*1000)/7850</f>
        <v>2.968152866242038</v>
      </c>
      <c r="AK45" s="29"/>
      <c r="AL45" s="29"/>
    </row>
    <row r="46" spans="6:38" ht="15.6">
      <c r="G46" s="8">
        <v>20</v>
      </c>
      <c r="H46">
        <v>24.6</v>
      </c>
      <c r="I46" s="16">
        <f>(Table16[[#This Row],[Load(KN)]]*1000)/7850</f>
        <v>3.1337579617834397</v>
      </c>
      <c r="O46" s="8">
        <v>20</v>
      </c>
      <c r="P46">
        <v>23.8</v>
      </c>
      <c r="Q46" s="16">
        <f>(Table1_37[[#This Row],[Load(KN)]]*1000)/7850</f>
        <v>3.031847133757962</v>
      </c>
      <c r="W46" s="8">
        <v>20</v>
      </c>
      <c r="X46">
        <v>28.9</v>
      </c>
      <c r="Y46" s="16">
        <f>(Table1_348[[#This Row],[Load(KN)]]*1000)/7850</f>
        <v>3.6815286624203822</v>
      </c>
      <c r="AF46" s="8">
        <v>20</v>
      </c>
      <c r="AG46" s="30">
        <v>22.4</v>
      </c>
      <c r="AH46" s="28">
        <f>(Table1_3489[[#This Row],[Load(KN)]]*1000)/7850</f>
        <v>2.8535031847133756</v>
      </c>
      <c r="AK46" s="29"/>
      <c r="AL46" s="29"/>
    </row>
    <row r="47" spans="6:38" ht="15.6">
      <c r="F47" s="3"/>
      <c r="G47" s="3">
        <v>1</v>
      </c>
      <c r="H47" s="3">
        <v>23.5</v>
      </c>
      <c r="I47" s="16">
        <f>(Table16[[#This Row],[Load(KN)]]*1000)/7850</f>
        <v>2.9936305732484074</v>
      </c>
      <c r="J47" s="3"/>
      <c r="N47" s="3"/>
      <c r="O47" s="5">
        <v>1</v>
      </c>
      <c r="P47" s="5">
        <v>26.4</v>
      </c>
      <c r="Q47" s="16">
        <f>(Table1_37[[#This Row],[Load(KN)]]*1000)/7850</f>
        <v>3.3630573248407645</v>
      </c>
      <c r="R47" s="5"/>
      <c r="V47" s="3"/>
      <c r="W47" s="3">
        <v>1</v>
      </c>
      <c r="X47" s="5">
        <v>25.4</v>
      </c>
      <c r="Y47" s="16">
        <f>(Table1_348[[#This Row],[Load(KN)]]*1000)/7850</f>
        <v>3.2356687898089174</v>
      </c>
      <c r="Z47" s="3"/>
      <c r="AD47" s="3"/>
      <c r="AE47" s="3"/>
      <c r="AF47" s="3">
        <v>1</v>
      </c>
      <c r="AG47" s="30">
        <v>24.7</v>
      </c>
      <c r="AH47" s="28">
        <f>(Table1_3489[[#This Row],[Load(KN)]]*1000)/7850</f>
        <v>3.1464968152866244</v>
      </c>
      <c r="AI47" s="3"/>
      <c r="AK47" s="29"/>
      <c r="AL47" s="29"/>
    </row>
    <row r="48" spans="6:38" ht="15.6">
      <c r="F48" s="3"/>
      <c r="G48" s="3">
        <v>2</v>
      </c>
      <c r="H48" s="3">
        <v>23.6</v>
      </c>
      <c r="I48" s="16">
        <f>(Table16[[#This Row],[Load(KN)]]*1000)/7850</f>
        <v>3.0063694267515926</v>
      </c>
      <c r="J48" s="3"/>
      <c r="N48" s="3"/>
      <c r="O48" s="5">
        <v>2</v>
      </c>
      <c r="P48" s="5">
        <v>27.5</v>
      </c>
      <c r="Q48" s="16">
        <f>(Table1_37[[#This Row],[Load(KN)]]*1000)/7850</f>
        <v>3.5031847133757963</v>
      </c>
      <c r="R48" s="5"/>
      <c r="V48" s="3"/>
      <c r="W48" s="3">
        <v>2</v>
      </c>
      <c r="X48" s="5">
        <v>28.1</v>
      </c>
      <c r="Y48" s="16">
        <f>(Table1_348[[#This Row],[Load(KN)]]*1000)/7850</f>
        <v>3.5796178343949046</v>
      </c>
      <c r="Z48" s="3"/>
      <c r="AD48" s="3"/>
      <c r="AE48" s="3"/>
      <c r="AF48" s="3">
        <v>2</v>
      </c>
      <c r="AG48" s="30">
        <v>26.2</v>
      </c>
      <c r="AH48" s="28">
        <f>(Table1_3489[[#This Row],[Load(KN)]]*1000)/7850</f>
        <v>3.3375796178343951</v>
      </c>
      <c r="AI48" s="3"/>
      <c r="AK48" s="29"/>
      <c r="AL48" s="29"/>
    </row>
    <row r="49" spans="6:38" ht="15.6">
      <c r="F49" s="3"/>
      <c r="G49" s="3">
        <v>3</v>
      </c>
      <c r="H49" s="3">
        <v>22.1</v>
      </c>
      <c r="I49" s="16">
        <f>(Table16[[#This Row],[Load(KN)]]*1000)/7850</f>
        <v>2.8152866242038215</v>
      </c>
      <c r="J49" s="3"/>
      <c r="N49" s="3"/>
      <c r="O49" s="5">
        <v>3</v>
      </c>
      <c r="P49" s="5">
        <v>25.2</v>
      </c>
      <c r="Q49" s="16">
        <f>(Table1_37[[#This Row],[Load(KN)]]*1000)/7850</f>
        <v>3.2101910828025479</v>
      </c>
      <c r="R49" s="5"/>
      <c r="T49" s="20"/>
      <c r="V49" s="3"/>
      <c r="W49" s="3">
        <v>3</v>
      </c>
      <c r="X49" s="5">
        <v>28.9</v>
      </c>
      <c r="Y49" s="16">
        <f>(Table1_348[[#This Row],[Load(KN)]]*1000)/7850</f>
        <v>3.6815286624203822</v>
      </c>
      <c r="Z49" s="3"/>
      <c r="AD49" s="3"/>
      <c r="AE49" s="3"/>
      <c r="AF49" s="3">
        <v>3</v>
      </c>
      <c r="AG49" s="30">
        <v>24.5</v>
      </c>
      <c r="AH49" s="28">
        <f>(Table1_3489[[#This Row],[Load(KN)]]*1000)/7850</f>
        <v>3.121019108280255</v>
      </c>
      <c r="AI49" s="3"/>
      <c r="AK49" s="29"/>
      <c r="AL49" s="32"/>
    </row>
    <row r="50" spans="6:38" ht="15.6">
      <c r="G50" s="8">
        <f>G49+1</f>
        <v>4</v>
      </c>
      <c r="H50">
        <v>22.7</v>
      </c>
      <c r="I50" s="16">
        <f>(Table16[[#This Row],[Load(KN)]]*1000)/7850</f>
        <v>2.8917197452229297</v>
      </c>
      <c r="J50">
        <v>2.93</v>
      </c>
      <c r="L50" s="20"/>
      <c r="O50" s="8">
        <f t="shared" ref="O50:O66" si="0">O49+1</f>
        <v>4</v>
      </c>
      <c r="P50">
        <v>25</v>
      </c>
      <c r="Q50" s="16">
        <f>(Table1_37[[#This Row],[Load(KN)]]*1000)/7850</f>
        <v>3.1847133757961785</v>
      </c>
      <c r="R50">
        <v>3.33</v>
      </c>
      <c r="W50" s="8">
        <f t="shared" ref="W50:W66" si="1">W49+1</f>
        <v>4</v>
      </c>
      <c r="X50">
        <v>28.8</v>
      </c>
      <c r="Y50" s="16">
        <f>(Table1_348[[#This Row],[Load(KN)]]*1000)/7850</f>
        <v>3.6687898089171975</v>
      </c>
      <c r="AF50" s="8">
        <f t="shared" ref="AF50:AF66" si="2">AF49+1</f>
        <v>4</v>
      </c>
      <c r="AG50" s="30">
        <v>27.3</v>
      </c>
      <c r="AH50" s="28">
        <f>(Table1_3489[[#This Row],[Load(KN)]]*1000)/7850</f>
        <v>3.4777070063694269</v>
      </c>
      <c r="AI50">
        <v>3.21</v>
      </c>
      <c r="AK50" s="29"/>
      <c r="AL50" s="29"/>
    </row>
    <row r="51" spans="6:38" ht="15.6">
      <c r="G51" s="8">
        <f t="shared" ref="G51:G66" si="3">G50+1</f>
        <v>5</v>
      </c>
      <c r="H51">
        <v>23.9</v>
      </c>
      <c r="I51" s="16">
        <f>(Table16[[#This Row],[Load(KN)]]*1000)/7850</f>
        <v>3.0445859872611467</v>
      </c>
      <c r="O51" s="8">
        <f t="shared" si="0"/>
        <v>5</v>
      </c>
      <c r="P51">
        <v>25.8</v>
      </c>
      <c r="Q51" s="16">
        <f>(Table1_37[[#This Row],[Load(KN)]]*1000)/7850</f>
        <v>3.2866242038216562</v>
      </c>
      <c r="W51" s="8">
        <f t="shared" si="1"/>
        <v>5</v>
      </c>
      <c r="X51">
        <v>27</v>
      </c>
      <c r="Y51" s="16">
        <f>(Table1_348[[#This Row],[Load(KN)]]*1000)/7850</f>
        <v>3.4394904458598727</v>
      </c>
      <c r="AF51" s="8">
        <f t="shared" si="2"/>
        <v>5</v>
      </c>
      <c r="AG51" s="30">
        <v>22.4</v>
      </c>
      <c r="AH51" s="28">
        <f>(Table1_3489[[#This Row],[Load(KN)]]*1000)/7850</f>
        <v>2.8535031847133756</v>
      </c>
      <c r="AK51" s="29"/>
      <c r="AL51" s="29"/>
    </row>
    <row r="52" spans="6:38" ht="15.6">
      <c r="G52" s="8">
        <f t="shared" si="3"/>
        <v>6</v>
      </c>
      <c r="H52">
        <v>23.4</v>
      </c>
      <c r="I52" s="16">
        <f>(Table16[[#This Row],[Load(KN)]]*1000)/7850</f>
        <v>2.9808917197452227</v>
      </c>
      <c r="O52" s="8">
        <f t="shared" si="0"/>
        <v>6</v>
      </c>
      <c r="P52">
        <v>27</v>
      </c>
      <c r="Q52" s="16">
        <f>(Table1_37[[#This Row],[Load(KN)]]*1000)/7850</f>
        <v>3.4394904458598727</v>
      </c>
      <c r="W52" s="8">
        <f t="shared" si="1"/>
        <v>6</v>
      </c>
      <c r="X52">
        <v>28.8</v>
      </c>
      <c r="Y52" s="16">
        <f>(Table1_348[[#This Row],[Load(KN)]]*1000)/7850</f>
        <v>3.6687898089171975</v>
      </c>
      <c r="Z52">
        <v>3.47</v>
      </c>
      <c r="AB52" s="20"/>
      <c r="AF52" s="8">
        <f t="shared" si="2"/>
        <v>6</v>
      </c>
      <c r="AG52" s="30">
        <v>25</v>
      </c>
      <c r="AH52" s="28">
        <f>(Table1_3489[[#This Row],[Load(KN)]]*1000)/7850</f>
        <v>3.1847133757961785</v>
      </c>
      <c r="AK52" s="29"/>
      <c r="AL52" s="29"/>
    </row>
    <row r="53" spans="6:38" ht="15.6">
      <c r="G53" s="8">
        <f t="shared" si="3"/>
        <v>7</v>
      </c>
      <c r="H53">
        <v>22.8</v>
      </c>
      <c r="I53" s="16">
        <f>(Table16[[#This Row],[Load(KN)]]*1000)/7850</f>
        <v>2.9044585987261144</v>
      </c>
      <c r="O53" s="8">
        <f t="shared" si="0"/>
        <v>7</v>
      </c>
      <c r="P53">
        <v>25.5</v>
      </c>
      <c r="Q53" s="16">
        <f>(Table1_37[[#This Row],[Load(KN)]]*1000)/7850</f>
        <v>3.2484076433121021</v>
      </c>
      <c r="W53" s="8">
        <f t="shared" si="1"/>
        <v>7</v>
      </c>
      <c r="X53">
        <v>27.9</v>
      </c>
      <c r="Y53" s="16">
        <f>(Table1_348[[#This Row],[Load(KN)]]*1000)/7850</f>
        <v>3.5541401273885351</v>
      </c>
      <c r="AF53" s="8">
        <f t="shared" si="2"/>
        <v>7</v>
      </c>
      <c r="AG53" s="30">
        <v>24.2</v>
      </c>
      <c r="AH53" s="28">
        <f>(Table1_3489[[#This Row],[Load(KN)]]*1000)/7850</f>
        <v>3.0828025477707008</v>
      </c>
      <c r="AK53" s="29"/>
      <c r="AL53" s="29"/>
    </row>
    <row r="54" spans="6:38" ht="15.6">
      <c r="G54" s="8">
        <f t="shared" si="3"/>
        <v>8</v>
      </c>
      <c r="H54">
        <v>23.1</v>
      </c>
      <c r="I54" s="16">
        <f>(Table16[[#This Row],[Load(KN)]]*1000)/7850</f>
        <v>2.9426751592356686</v>
      </c>
      <c r="O54" s="8">
        <f t="shared" si="0"/>
        <v>8</v>
      </c>
      <c r="P54">
        <v>25.1</v>
      </c>
      <c r="Q54" s="16">
        <f>(Table1_37[[#This Row],[Load(KN)]]*1000)/7850</f>
        <v>3.1974522292993632</v>
      </c>
      <c r="W54" s="8">
        <f t="shared" si="1"/>
        <v>8</v>
      </c>
      <c r="X54">
        <v>28.6</v>
      </c>
      <c r="Y54" s="16">
        <f>(Table1_348[[#This Row],[Load(KN)]]*1000)/7850</f>
        <v>3.6433121019108281</v>
      </c>
      <c r="AF54" s="8">
        <f t="shared" si="2"/>
        <v>8</v>
      </c>
      <c r="AG54" s="30">
        <v>20.8</v>
      </c>
      <c r="AH54" s="28">
        <f>(Table1_3489[[#This Row],[Load(KN)]]*1000)/7850</f>
        <v>2.6496815286624202</v>
      </c>
      <c r="AK54" s="29"/>
      <c r="AL54" s="29"/>
    </row>
    <row r="55" spans="6:38" ht="15.6">
      <c r="G55" s="8">
        <f t="shared" si="3"/>
        <v>9</v>
      </c>
      <c r="H55">
        <v>22</v>
      </c>
      <c r="I55" s="16">
        <f>(Table16[[#This Row],[Load(KN)]]*1000)/7850</f>
        <v>2.8025477707006368</v>
      </c>
      <c r="O55" s="8">
        <f t="shared" si="0"/>
        <v>9</v>
      </c>
      <c r="P55">
        <v>26.2</v>
      </c>
      <c r="Q55" s="16">
        <f>(Table1_37[[#This Row],[Load(KN)]]*1000)/7850</f>
        <v>3.3375796178343951</v>
      </c>
      <c r="W55" s="8">
        <f t="shared" si="1"/>
        <v>9</v>
      </c>
      <c r="X55">
        <v>26.6</v>
      </c>
      <c r="Y55" s="16">
        <f>(Table1_348[[#This Row],[Load(KN)]]*1000)/7850</f>
        <v>3.3885350318471339</v>
      </c>
      <c r="AF55" s="8">
        <f t="shared" si="2"/>
        <v>9</v>
      </c>
      <c r="AG55" s="30">
        <v>22.8</v>
      </c>
      <c r="AH55" s="28">
        <f>(Table1_3489[[#This Row],[Load(KN)]]*1000)/7850</f>
        <v>2.9044585987261144</v>
      </c>
      <c r="AK55" s="29"/>
      <c r="AL55" s="29"/>
    </row>
    <row r="56" spans="6:38" ht="15.6">
      <c r="F56" s="8" t="s">
        <v>10</v>
      </c>
      <c r="G56" s="8">
        <f t="shared" si="3"/>
        <v>10</v>
      </c>
      <c r="H56">
        <v>22.6</v>
      </c>
      <c r="I56" s="16">
        <f>(Table16[[#This Row],[Load(KN)]]*1000)/7850</f>
        <v>2.878980891719745</v>
      </c>
      <c r="N56" s="8" t="s">
        <v>10</v>
      </c>
      <c r="O56" s="8">
        <f t="shared" si="0"/>
        <v>10</v>
      </c>
      <c r="P56">
        <v>24.7</v>
      </c>
      <c r="Q56" s="16">
        <f>(Table1_37[[#This Row],[Load(KN)]]*1000)/7850</f>
        <v>3.1464968152866244</v>
      </c>
      <c r="V56" s="8" t="s">
        <v>10</v>
      </c>
      <c r="W56" s="8">
        <f t="shared" si="1"/>
        <v>10</v>
      </c>
      <c r="X56">
        <v>27.2</v>
      </c>
      <c r="Y56" s="16">
        <f>(Table1_348[[#This Row],[Load(KN)]]*1000)/7850</f>
        <v>3.4649681528662422</v>
      </c>
      <c r="AD56" s="8"/>
      <c r="AE56" s="8" t="s">
        <v>10</v>
      </c>
      <c r="AF56" s="8">
        <f t="shared" si="2"/>
        <v>10</v>
      </c>
      <c r="AG56" s="30">
        <v>26.6</v>
      </c>
      <c r="AH56" s="28">
        <f>(Table1_3489[[#This Row],[Load(KN)]]*1000)/7850</f>
        <v>3.3885350318471339</v>
      </c>
      <c r="AK56" s="29"/>
      <c r="AL56" s="29"/>
    </row>
    <row r="57" spans="6:38" ht="15.6">
      <c r="G57" s="8">
        <f t="shared" si="3"/>
        <v>11</v>
      </c>
      <c r="H57">
        <v>22.8</v>
      </c>
      <c r="I57" s="16">
        <f>(Table16[[#This Row],[Load(KN)]]*1000)/7850</f>
        <v>2.9044585987261144</v>
      </c>
      <c r="O57" s="8">
        <f t="shared" si="0"/>
        <v>11</v>
      </c>
      <c r="P57">
        <v>27.3</v>
      </c>
      <c r="Q57" s="16">
        <f>(Table1_37[[#This Row],[Load(KN)]]*1000)/7850</f>
        <v>3.4777070063694269</v>
      </c>
      <c r="W57" s="8">
        <f t="shared" si="1"/>
        <v>11</v>
      </c>
      <c r="X57">
        <v>27.6</v>
      </c>
      <c r="Y57" s="16">
        <f>(Table1_348[[#This Row],[Load(KN)]]*1000)/7850</f>
        <v>3.515923566878981</v>
      </c>
      <c r="AF57" s="8">
        <f t="shared" si="2"/>
        <v>11</v>
      </c>
      <c r="AG57" s="30">
        <v>25.7</v>
      </c>
      <c r="AH57" s="28">
        <f>(Table1_3489[[#This Row],[Load(KN)]]*1000)/7850</f>
        <v>3.2738853503184715</v>
      </c>
      <c r="AK57" s="29"/>
      <c r="AL57" s="29"/>
    </row>
    <row r="58" spans="6:38" ht="15.6">
      <c r="G58" s="8">
        <f t="shared" si="3"/>
        <v>12</v>
      </c>
      <c r="H58">
        <v>24</v>
      </c>
      <c r="I58" s="16">
        <f>(Table16[[#This Row],[Load(KN)]]*1000)/7850</f>
        <v>3.0573248407643314</v>
      </c>
      <c r="O58" s="8">
        <f t="shared" si="0"/>
        <v>12</v>
      </c>
      <c r="P58">
        <v>26</v>
      </c>
      <c r="Q58" s="16">
        <f>(Table1_37[[#This Row],[Load(KN)]]*1000)/7850</f>
        <v>3.3121019108280256</v>
      </c>
      <c r="W58" s="8">
        <f t="shared" si="1"/>
        <v>12</v>
      </c>
      <c r="X58">
        <v>26.6</v>
      </c>
      <c r="Y58" s="16">
        <f>(Table1_348[[#This Row],[Load(KN)]]*1000)/7850</f>
        <v>3.3885350318471339</v>
      </c>
      <c r="AF58" s="8">
        <f t="shared" si="2"/>
        <v>12</v>
      </c>
      <c r="AG58" s="30">
        <v>24.5</v>
      </c>
      <c r="AH58" s="28">
        <f>(Table1_3489[[#This Row],[Load(KN)]]*1000)/7850</f>
        <v>3.121019108280255</v>
      </c>
      <c r="AK58" s="29"/>
      <c r="AL58" s="29"/>
    </row>
    <row r="59" spans="6:38" ht="15.6">
      <c r="G59" s="8">
        <f t="shared" si="3"/>
        <v>13</v>
      </c>
      <c r="H59">
        <v>24.6</v>
      </c>
      <c r="I59" s="16">
        <f>(Table16[[#This Row],[Load(KN)]]*1000)/7850</f>
        <v>3.1337579617834397</v>
      </c>
      <c r="O59" s="8">
        <f t="shared" si="0"/>
        <v>13</v>
      </c>
      <c r="P59">
        <v>28.4</v>
      </c>
      <c r="Q59" s="16">
        <f>(Table1_37[[#This Row],[Load(KN)]]*1000)/7850</f>
        <v>3.6178343949044587</v>
      </c>
      <c r="W59" s="8">
        <f t="shared" si="1"/>
        <v>13</v>
      </c>
      <c r="X59">
        <v>28.7</v>
      </c>
      <c r="Y59" s="16">
        <f>(Table1_348[[#This Row],[Load(KN)]]*1000)/7850</f>
        <v>3.6560509554140128</v>
      </c>
      <c r="AF59" s="8">
        <f t="shared" si="2"/>
        <v>13</v>
      </c>
      <c r="AG59" s="30">
        <v>30</v>
      </c>
      <c r="AH59" s="28">
        <f>(Table1_3489[[#This Row],[Load(KN)]]*1000)/7850</f>
        <v>3.8216560509554141</v>
      </c>
      <c r="AK59" s="29"/>
      <c r="AL59" s="29"/>
    </row>
    <row r="60" spans="6:38" ht="15.6">
      <c r="G60" s="8">
        <f t="shared" si="3"/>
        <v>14</v>
      </c>
      <c r="H60">
        <v>23.1</v>
      </c>
      <c r="I60" s="16">
        <f>(Table16[[#This Row],[Load(KN)]]*1000)/7850</f>
        <v>2.9426751592356686</v>
      </c>
      <c r="O60" s="8">
        <f t="shared" si="0"/>
        <v>14</v>
      </c>
      <c r="P60">
        <v>25.4</v>
      </c>
      <c r="Q60" s="16">
        <f>(Table1_37[[#This Row],[Load(KN)]]*1000)/7850</f>
        <v>3.2356687898089174</v>
      </c>
      <c r="W60" s="8">
        <f t="shared" si="1"/>
        <v>14</v>
      </c>
      <c r="X60">
        <v>26</v>
      </c>
      <c r="Y60" s="16">
        <f>(Table1_348[[#This Row],[Load(KN)]]*1000)/7850</f>
        <v>3.3121019108280256</v>
      </c>
      <c r="AF60" s="8">
        <f t="shared" si="2"/>
        <v>14</v>
      </c>
      <c r="AG60" s="30">
        <v>24.7</v>
      </c>
      <c r="AH60" s="28">
        <f>(Table1_3489[[#This Row],[Load(KN)]]*1000)/7850</f>
        <v>3.1464968152866244</v>
      </c>
      <c r="AK60" s="29"/>
      <c r="AL60" s="29"/>
    </row>
    <row r="61" spans="6:38" ht="15.6">
      <c r="G61" s="8">
        <f t="shared" si="3"/>
        <v>15</v>
      </c>
      <c r="H61">
        <v>23.6</v>
      </c>
      <c r="I61" s="16">
        <f>(Table16[[#This Row],[Load(KN)]]*1000)/7850</f>
        <v>3.0063694267515926</v>
      </c>
      <c r="O61" s="8">
        <f t="shared" si="0"/>
        <v>15</v>
      </c>
      <c r="P61">
        <v>27.4</v>
      </c>
      <c r="Q61" s="16">
        <f>(Table1_37[[#This Row],[Load(KN)]]*1000)/7850</f>
        <v>3.4904458598726116</v>
      </c>
      <c r="W61" s="8">
        <f t="shared" si="1"/>
        <v>15</v>
      </c>
      <c r="X61">
        <v>25.3</v>
      </c>
      <c r="Y61" s="16">
        <f>(Table1_348[[#This Row],[Load(KN)]]*1000)/7850</f>
        <v>3.2229299363057327</v>
      </c>
      <c r="AF61" s="8">
        <f t="shared" si="2"/>
        <v>15</v>
      </c>
      <c r="AG61" s="30">
        <v>25.3</v>
      </c>
      <c r="AH61" s="28">
        <f>(Table1_3489[[#This Row],[Load(KN)]]*1000)/7850</f>
        <v>3.2229299363057327</v>
      </c>
      <c r="AK61" s="29"/>
      <c r="AL61" s="29"/>
    </row>
    <row r="62" spans="6:38" ht="15.6">
      <c r="G62" s="8">
        <f t="shared" si="3"/>
        <v>16</v>
      </c>
      <c r="H62">
        <v>22.7</v>
      </c>
      <c r="I62" s="16">
        <f>(Table16[[#This Row],[Load(KN)]]*1000)/7850</f>
        <v>2.8917197452229297</v>
      </c>
      <c r="O62" s="8">
        <f t="shared" si="0"/>
        <v>16</v>
      </c>
      <c r="P62">
        <v>24.9</v>
      </c>
      <c r="Q62" s="16">
        <f>(Table1_37[[#This Row],[Load(KN)]]*1000)/7850</f>
        <v>3.1719745222929938</v>
      </c>
      <c r="W62" s="8">
        <f t="shared" si="1"/>
        <v>16</v>
      </c>
      <c r="X62">
        <v>25.8</v>
      </c>
      <c r="Y62" s="16">
        <f>(Table1_348[[#This Row],[Load(KN)]]*1000)/7850</f>
        <v>3.2866242038216562</v>
      </c>
      <c r="AF62" s="8">
        <f t="shared" si="2"/>
        <v>16</v>
      </c>
      <c r="AG62" s="30">
        <v>24.5</v>
      </c>
      <c r="AH62" s="28">
        <f>(Table1_3489[[#This Row],[Load(KN)]]*1000)/7850</f>
        <v>3.121019108280255</v>
      </c>
      <c r="AK62" s="29"/>
      <c r="AL62" s="29"/>
    </row>
    <row r="63" spans="6:38" ht="15.6">
      <c r="G63" s="8">
        <f t="shared" si="3"/>
        <v>17</v>
      </c>
      <c r="H63">
        <v>22</v>
      </c>
      <c r="I63" s="16">
        <f>(Table16[[#This Row],[Load(KN)]]*1000)/7850</f>
        <v>2.8025477707006368</v>
      </c>
      <c r="O63" s="8">
        <f t="shared" si="0"/>
        <v>17</v>
      </c>
      <c r="P63">
        <v>26.6</v>
      </c>
      <c r="Q63" s="16">
        <f>(Table1_37[[#This Row],[Load(KN)]]*1000)/7850</f>
        <v>3.3885350318471339</v>
      </c>
      <c r="W63" s="8">
        <f t="shared" si="1"/>
        <v>17</v>
      </c>
      <c r="X63">
        <v>26.8</v>
      </c>
      <c r="Y63" s="16">
        <f>(Table1_348[[#This Row],[Load(KN)]]*1000)/7850</f>
        <v>3.4140127388535033</v>
      </c>
      <c r="AF63" s="8">
        <f t="shared" si="2"/>
        <v>17</v>
      </c>
      <c r="AG63" s="30">
        <v>27.2</v>
      </c>
      <c r="AH63" s="28">
        <f>(Table1_3489[[#This Row],[Load(KN)]]*1000)/7850</f>
        <v>3.4649681528662422</v>
      </c>
      <c r="AK63" s="29"/>
      <c r="AL63" s="29"/>
    </row>
    <row r="64" spans="6:38" ht="15.6">
      <c r="G64" s="8">
        <f t="shared" si="3"/>
        <v>18</v>
      </c>
      <c r="H64">
        <v>21.9</v>
      </c>
      <c r="I64" s="16">
        <f>(Table16[[#This Row],[Load(KN)]]*1000)/7850</f>
        <v>2.7898089171974521</v>
      </c>
      <c r="O64" s="8">
        <f t="shared" si="0"/>
        <v>18</v>
      </c>
      <c r="P64">
        <v>27.1</v>
      </c>
      <c r="Q64" s="16">
        <f>(Table1_37[[#This Row],[Load(KN)]]*1000)/7850</f>
        <v>3.4522292993630574</v>
      </c>
      <c r="W64" s="8">
        <f t="shared" si="1"/>
        <v>18</v>
      </c>
      <c r="X64">
        <v>27.3</v>
      </c>
      <c r="Y64" s="16">
        <f>(Table1_348[[#This Row],[Load(KN)]]*1000)/7850</f>
        <v>3.4777070063694269</v>
      </c>
      <c r="AF64" s="8">
        <f t="shared" si="2"/>
        <v>18</v>
      </c>
      <c r="AG64" s="30">
        <v>27.5</v>
      </c>
      <c r="AH64" s="28">
        <f>(Table1_3489[[#This Row],[Load(KN)]]*1000)/7850</f>
        <v>3.5031847133757963</v>
      </c>
      <c r="AK64" s="29"/>
      <c r="AL64" s="29"/>
    </row>
    <row r="65" spans="6:38" ht="15.6">
      <c r="G65" s="8">
        <f t="shared" si="3"/>
        <v>19</v>
      </c>
      <c r="H65">
        <v>23.4</v>
      </c>
      <c r="I65" s="16">
        <f>(Table16[[#This Row],[Load(KN)]]*1000)/7850</f>
        <v>2.9808917197452227</v>
      </c>
      <c r="O65" s="8">
        <f t="shared" si="0"/>
        <v>19</v>
      </c>
      <c r="P65">
        <v>24.8</v>
      </c>
      <c r="Q65" s="16">
        <f>(Table1_37[[#This Row],[Load(KN)]]*1000)/7850</f>
        <v>3.1592356687898091</v>
      </c>
      <c r="W65" s="8">
        <f t="shared" si="1"/>
        <v>19</v>
      </c>
      <c r="X65">
        <v>26.5</v>
      </c>
      <c r="Y65" s="16">
        <f>(Table1_348[[#This Row],[Load(KN)]]*1000)/7850</f>
        <v>3.3757961783439492</v>
      </c>
      <c r="AF65" s="8">
        <f t="shared" si="2"/>
        <v>19</v>
      </c>
      <c r="AG65" s="30">
        <v>23.4</v>
      </c>
      <c r="AH65" s="28">
        <f>(Table1_3489[[#This Row],[Load(KN)]]*1000)/7850</f>
        <v>2.9808917197452227</v>
      </c>
      <c r="AK65" s="29"/>
      <c r="AL65" s="29"/>
    </row>
    <row r="66" spans="6:38" ht="15.6">
      <c r="G66" s="8">
        <f t="shared" si="3"/>
        <v>20</v>
      </c>
      <c r="H66">
        <v>22.1</v>
      </c>
      <c r="I66" s="16">
        <f>(Table16[[#This Row],[Load(KN)]]*1000)/7850</f>
        <v>2.8152866242038215</v>
      </c>
      <c r="O66" s="8">
        <f t="shared" si="0"/>
        <v>20</v>
      </c>
      <c r="P66">
        <v>27.1</v>
      </c>
      <c r="Q66" s="16">
        <f>(Table1_37[[#This Row],[Load(KN)]]*1000)/7850</f>
        <v>3.4522292993630574</v>
      </c>
      <c r="W66" s="8">
        <f t="shared" si="1"/>
        <v>20</v>
      </c>
      <c r="X66">
        <v>26.3</v>
      </c>
      <c r="Y66" s="16">
        <f>(Table1_348[[#This Row],[Load(KN)]]*1000)/7850</f>
        <v>3.3503184713375798</v>
      </c>
      <c r="AF66" s="8">
        <f t="shared" si="2"/>
        <v>20</v>
      </c>
      <c r="AG66" s="30">
        <v>26.7</v>
      </c>
      <c r="AH66" s="28">
        <f>(Table1_3489[[#This Row],[Load(KN)]]*1000)/7850</f>
        <v>3.4012738853503186</v>
      </c>
      <c r="AK66" s="29"/>
      <c r="AL66" s="29"/>
    </row>
    <row r="67" spans="6:38" ht="15.6">
      <c r="F67" s="3"/>
      <c r="G67" s="3">
        <v>1</v>
      </c>
      <c r="H67" s="3">
        <v>25.2</v>
      </c>
      <c r="I67" s="16">
        <f>(Table16[[#This Row],[Load(KN)]]*1000)/7850</f>
        <v>3.2101910828025479</v>
      </c>
      <c r="J67" s="3"/>
      <c r="N67" s="3"/>
      <c r="O67" s="3">
        <v>1</v>
      </c>
      <c r="P67" s="5">
        <v>21.4</v>
      </c>
      <c r="Q67" s="16">
        <f>(Table1_37[[#This Row],[Load(KN)]]*1000)/7850</f>
        <v>2.7261146496815285</v>
      </c>
      <c r="R67" s="5"/>
      <c r="V67" s="3"/>
      <c r="W67" s="3">
        <v>1</v>
      </c>
      <c r="X67" s="5">
        <v>22.8</v>
      </c>
      <c r="Y67" s="16">
        <f>(Table1_348[[#This Row],[Load(KN)]]*1000)/7850</f>
        <v>2.9044585987261144</v>
      </c>
      <c r="Z67" s="3"/>
      <c r="AD67" s="3"/>
      <c r="AE67" s="3"/>
      <c r="AF67" s="3">
        <v>1</v>
      </c>
      <c r="AG67" s="30">
        <v>26.5</v>
      </c>
      <c r="AH67" s="28">
        <f>(Table1_3489[[#This Row],[Load(KN)]]*1000)/7850</f>
        <v>3.3757961783439492</v>
      </c>
      <c r="AI67" s="3"/>
      <c r="AK67" s="29"/>
      <c r="AL67" s="29"/>
    </row>
    <row r="68" spans="6:38" ht="15.6">
      <c r="F68" s="3"/>
      <c r="G68" s="3">
        <v>2</v>
      </c>
      <c r="H68" s="3">
        <v>22.1</v>
      </c>
      <c r="I68" s="16">
        <f>(Table16[[#This Row],[Load(KN)]]*1000)/7850</f>
        <v>2.8152866242038215</v>
      </c>
      <c r="J68" s="3"/>
      <c r="N68" s="3"/>
      <c r="O68" s="3">
        <v>2</v>
      </c>
      <c r="P68" s="5">
        <v>24.8</v>
      </c>
      <c r="Q68" s="16">
        <f>(Table1_37[[#This Row],[Load(KN)]]*1000)/7850</f>
        <v>3.1592356687898091</v>
      </c>
      <c r="R68" s="5"/>
      <c r="V68" s="3"/>
      <c r="W68" s="3">
        <v>2</v>
      </c>
      <c r="X68" s="5">
        <v>24.5</v>
      </c>
      <c r="Y68" s="16">
        <f>(Table1_348[[#This Row],[Load(KN)]]*1000)/7850</f>
        <v>3.121019108280255</v>
      </c>
      <c r="Z68" s="3"/>
      <c r="AD68" s="3"/>
      <c r="AE68" s="3"/>
      <c r="AF68" s="3">
        <v>2</v>
      </c>
      <c r="AG68" s="30">
        <v>21.4</v>
      </c>
      <c r="AH68" s="28">
        <f>(Table1_3489[[#This Row],[Load(KN)]]*1000)/7850</f>
        <v>2.7261146496815285</v>
      </c>
      <c r="AI68" s="3"/>
      <c r="AK68" s="29"/>
      <c r="AL68" s="29"/>
    </row>
    <row r="69" spans="6:38" ht="15.6">
      <c r="F69" s="3"/>
      <c r="G69" s="3">
        <v>3</v>
      </c>
      <c r="H69" s="3">
        <v>20.5</v>
      </c>
      <c r="I69" s="16">
        <f>(Table16[[#This Row],[Load(KN)]]*1000)/7850</f>
        <v>2.6114649681528661</v>
      </c>
      <c r="J69" s="3"/>
      <c r="L69" s="20"/>
      <c r="N69" s="3"/>
      <c r="O69" s="3">
        <v>3</v>
      </c>
      <c r="P69" s="5">
        <v>19.100000000000001</v>
      </c>
      <c r="Q69" s="16">
        <f>(Table1_37[[#This Row],[Load(KN)]]*1000)/7850</f>
        <v>2.4331210191082802</v>
      </c>
      <c r="R69" s="5"/>
      <c r="V69" s="3"/>
      <c r="W69" s="3">
        <v>3</v>
      </c>
      <c r="X69" s="5">
        <v>23.4</v>
      </c>
      <c r="Y69" s="16">
        <f>(Table1_348[[#This Row],[Load(KN)]]*1000)/7850</f>
        <v>2.9808917197452227</v>
      </c>
      <c r="Z69" s="3"/>
      <c r="AD69" s="3"/>
      <c r="AE69" s="3"/>
      <c r="AF69" s="3">
        <v>3</v>
      </c>
      <c r="AG69" s="30">
        <v>21.2</v>
      </c>
      <c r="AH69" s="28">
        <f>(Table1_3489[[#This Row],[Load(KN)]]*1000)/7850</f>
        <v>2.7006369426751591</v>
      </c>
      <c r="AI69" s="3"/>
      <c r="AK69" s="29"/>
      <c r="AL69" s="29"/>
    </row>
    <row r="70" spans="6:38" ht="15.6">
      <c r="G70" s="8">
        <f>G69+1</f>
        <v>4</v>
      </c>
      <c r="H70">
        <v>24.2</v>
      </c>
      <c r="I70" s="16">
        <f>(Table16[[#This Row],[Load(KN)]]*1000)/7850</f>
        <v>3.0828025477707008</v>
      </c>
      <c r="J70">
        <v>2.85</v>
      </c>
      <c r="O70" s="8">
        <f t="shared" ref="O70:O86" si="4">O69+1</f>
        <v>4</v>
      </c>
      <c r="P70">
        <v>21.8</v>
      </c>
      <c r="Q70" s="16">
        <f>(Table1_37[[#This Row],[Load(KN)]]*1000)/7850</f>
        <v>2.7770700636942673</v>
      </c>
      <c r="R70">
        <v>2.8</v>
      </c>
      <c r="T70" s="20"/>
      <c r="W70" s="8">
        <f t="shared" ref="W70:W86" si="5">W69+1</f>
        <v>4</v>
      </c>
      <c r="X70">
        <v>24.4</v>
      </c>
      <c r="Y70" s="16">
        <f>(Table1_348[[#This Row],[Load(KN)]]*1000)/7850</f>
        <v>3.1082802547770703</v>
      </c>
      <c r="Z70">
        <v>2.99</v>
      </c>
      <c r="AB70" s="20"/>
      <c r="AF70" s="8">
        <f t="shared" ref="AF70:AF86" si="6">AF69+1</f>
        <v>4</v>
      </c>
      <c r="AG70" s="30">
        <v>24.1</v>
      </c>
      <c r="AH70" s="28">
        <f>(Table1_3489[[#This Row],[Load(KN)]]*1000)/7850</f>
        <v>3.0700636942675161</v>
      </c>
      <c r="AI70">
        <v>2.96</v>
      </c>
      <c r="AK70" s="29"/>
      <c r="AL70" s="32"/>
    </row>
    <row r="71" spans="6:38" ht="15.6">
      <c r="G71" s="8">
        <f t="shared" ref="G71:G86" si="7">G70+1</f>
        <v>5</v>
      </c>
      <c r="H71">
        <v>25.8</v>
      </c>
      <c r="I71" s="16">
        <f>(Table16[[#This Row],[Load(KN)]]*1000)/7850</f>
        <v>3.2866242038216562</v>
      </c>
      <c r="O71" s="8">
        <f t="shared" si="4"/>
        <v>5</v>
      </c>
      <c r="P71">
        <v>22</v>
      </c>
      <c r="Q71" s="16">
        <f>(Table1_37[[#This Row],[Load(KN)]]*1000)/7850</f>
        <v>2.8025477707006368</v>
      </c>
      <c r="W71" s="8">
        <f t="shared" si="5"/>
        <v>5</v>
      </c>
      <c r="X71">
        <v>23.1</v>
      </c>
      <c r="Y71" s="16">
        <f>(Table1_348[[#This Row],[Load(KN)]]*1000)/7850</f>
        <v>2.9426751592356686</v>
      </c>
      <c r="AF71" s="8">
        <f t="shared" si="6"/>
        <v>5</v>
      </c>
      <c r="AG71" s="30">
        <v>23.8</v>
      </c>
      <c r="AH71" s="28">
        <f>(Table1_3489[[#This Row],[Load(KN)]]*1000)/7850</f>
        <v>3.031847133757962</v>
      </c>
      <c r="AK71" s="29"/>
      <c r="AL71" s="29"/>
    </row>
    <row r="72" spans="6:38" ht="15.6">
      <c r="G72" s="8">
        <f t="shared" si="7"/>
        <v>6</v>
      </c>
      <c r="H72">
        <v>24.3</v>
      </c>
      <c r="I72" s="16">
        <f>(Table16[[#This Row],[Load(KN)]]*1000)/7850</f>
        <v>3.0955414012738856</v>
      </c>
      <c r="O72" s="8">
        <f t="shared" si="4"/>
        <v>6</v>
      </c>
      <c r="P72">
        <v>21.1</v>
      </c>
      <c r="Q72" s="16">
        <f>(Table1_37[[#This Row],[Load(KN)]]*1000)/7850</f>
        <v>2.6878980891719744</v>
      </c>
      <c r="W72" s="8">
        <f t="shared" si="5"/>
        <v>6</v>
      </c>
      <c r="X72">
        <v>23.8</v>
      </c>
      <c r="Y72" s="16">
        <f>(Table1_348[[#This Row],[Load(KN)]]*1000)/7850</f>
        <v>3.031847133757962</v>
      </c>
      <c r="AF72" s="8">
        <f t="shared" si="6"/>
        <v>6</v>
      </c>
      <c r="AG72" s="30">
        <v>22.6</v>
      </c>
      <c r="AH72" s="28">
        <f>(Table1_3489[[#This Row],[Load(KN)]]*1000)/7850</f>
        <v>2.878980891719745</v>
      </c>
      <c r="AK72" s="29"/>
      <c r="AL72" s="29"/>
    </row>
    <row r="73" spans="6:38" ht="15.6">
      <c r="G73" s="8">
        <f t="shared" si="7"/>
        <v>7</v>
      </c>
      <c r="H73">
        <v>24.5</v>
      </c>
      <c r="I73" s="16">
        <f>(Table16[[#This Row],[Load(KN)]]*1000)/7850</f>
        <v>3.121019108280255</v>
      </c>
      <c r="O73" s="8">
        <f t="shared" si="4"/>
        <v>7</v>
      </c>
      <c r="P73">
        <v>21.9</v>
      </c>
      <c r="Q73" s="16">
        <f>(Table1_37[[#This Row],[Load(KN)]]*1000)/7850</f>
        <v>2.7898089171974521</v>
      </c>
      <c r="W73" s="8">
        <f t="shared" si="5"/>
        <v>7</v>
      </c>
      <c r="X73">
        <v>23.8</v>
      </c>
      <c r="Y73" s="16">
        <f>(Table1_348[[#This Row],[Load(KN)]]*1000)/7850</f>
        <v>3.031847133757962</v>
      </c>
      <c r="AF73" s="8">
        <f t="shared" si="6"/>
        <v>7</v>
      </c>
      <c r="AG73" s="30">
        <v>24.1</v>
      </c>
      <c r="AH73" s="28">
        <f>(Table1_3489[[#This Row],[Load(KN)]]*1000)/7850</f>
        <v>3.0700636942675161</v>
      </c>
      <c r="AK73" s="29"/>
      <c r="AL73" s="29"/>
    </row>
    <row r="74" spans="6:38" ht="15.6">
      <c r="G74" s="8">
        <f t="shared" si="7"/>
        <v>8</v>
      </c>
      <c r="H74">
        <v>20.6</v>
      </c>
      <c r="I74" s="16">
        <f>(Table16[[#This Row],[Load(KN)]]*1000)/7850</f>
        <v>2.6242038216560508</v>
      </c>
      <c r="O74" s="8">
        <f t="shared" si="4"/>
        <v>8</v>
      </c>
      <c r="P74">
        <v>19.8</v>
      </c>
      <c r="Q74" s="16">
        <f>(Table1_37[[#This Row],[Load(KN)]]*1000)/7850</f>
        <v>2.5222929936305731</v>
      </c>
      <c r="W74" s="8">
        <f t="shared" si="5"/>
        <v>8</v>
      </c>
      <c r="X74">
        <v>23.5</v>
      </c>
      <c r="Y74" s="16">
        <f>(Table1_348[[#This Row],[Load(KN)]]*1000)/7850</f>
        <v>2.9936305732484074</v>
      </c>
      <c r="AF74" s="8">
        <f t="shared" si="6"/>
        <v>8</v>
      </c>
      <c r="AG74" s="30">
        <v>18</v>
      </c>
      <c r="AH74" s="28">
        <f>(Table1_3489[[#This Row],[Load(KN)]]*1000)/7850</f>
        <v>2.2929936305732483</v>
      </c>
      <c r="AK74" s="29"/>
      <c r="AL74" s="29"/>
    </row>
    <row r="75" spans="6:38" ht="15.6">
      <c r="G75" s="8">
        <f t="shared" si="7"/>
        <v>9</v>
      </c>
      <c r="H75">
        <v>22.9</v>
      </c>
      <c r="I75" s="16">
        <f>(Table16[[#This Row],[Load(KN)]]*1000)/7850</f>
        <v>2.9171974522292992</v>
      </c>
      <c r="O75" s="8">
        <f t="shared" si="4"/>
        <v>9</v>
      </c>
      <c r="P75">
        <v>23.1</v>
      </c>
      <c r="Q75" s="16">
        <f>(Table1_37[[#This Row],[Load(KN)]]*1000)/7850</f>
        <v>2.9426751592356686</v>
      </c>
      <c r="W75" s="8">
        <f t="shared" si="5"/>
        <v>9</v>
      </c>
      <c r="X75">
        <v>24.3</v>
      </c>
      <c r="Y75" s="16">
        <f>(Table1_348[[#This Row],[Load(KN)]]*1000)/7850</f>
        <v>3.0955414012738856</v>
      </c>
      <c r="AF75" s="8">
        <f t="shared" si="6"/>
        <v>9</v>
      </c>
      <c r="AG75" s="30">
        <v>24.1</v>
      </c>
      <c r="AH75" s="28">
        <f>(Table1_3489[[#This Row],[Load(KN)]]*1000)/7850</f>
        <v>3.0700636942675161</v>
      </c>
      <c r="AK75" s="29"/>
      <c r="AL75" s="29"/>
    </row>
    <row r="76" spans="6:38" ht="15.6">
      <c r="F76" s="8" t="s">
        <v>11</v>
      </c>
      <c r="G76" s="8">
        <f t="shared" si="7"/>
        <v>10</v>
      </c>
      <c r="H76">
        <v>23.7</v>
      </c>
      <c r="I76" s="16">
        <f>(Table16[[#This Row],[Load(KN)]]*1000)/7850</f>
        <v>3.0191082802547773</v>
      </c>
      <c r="N76" s="8" t="s">
        <v>11</v>
      </c>
      <c r="O76" s="8">
        <f t="shared" si="4"/>
        <v>10</v>
      </c>
      <c r="P76">
        <v>24.2</v>
      </c>
      <c r="Q76" s="16">
        <f>(Table1_37[[#This Row],[Load(KN)]]*1000)/7850</f>
        <v>3.0828025477707008</v>
      </c>
      <c r="V76" s="8" t="s">
        <v>11</v>
      </c>
      <c r="W76" s="8">
        <f t="shared" si="5"/>
        <v>10</v>
      </c>
      <c r="X76">
        <v>23.7</v>
      </c>
      <c r="Y76" s="16">
        <f>(Table1_348[[#This Row],[Load(KN)]]*1000)/7850</f>
        <v>3.0191082802547773</v>
      </c>
      <c r="AD76" s="8"/>
      <c r="AE76" s="8" t="s">
        <v>11</v>
      </c>
      <c r="AF76" s="8">
        <f t="shared" si="6"/>
        <v>10</v>
      </c>
      <c r="AG76" s="30">
        <v>23.8</v>
      </c>
      <c r="AH76" s="28">
        <f>(Table1_3489[[#This Row],[Load(KN)]]*1000)/7850</f>
        <v>3.031847133757962</v>
      </c>
      <c r="AK76" s="29"/>
      <c r="AL76" s="29"/>
    </row>
    <row r="77" spans="6:38" ht="15.6">
      <c r="G77" s="8">
        <f t="shared" si="7"/>
        <v>11</v>
      </c>
      <c r="H77">
        <v>21.1</v>
      </c>
      <c r="I77" s="16">
        <f>(Table16[[#This Row],[Load(KN)]]*1000)/7850</f>
        <v>2.6878980891719744</v>
      </c>
      <c r="O77" s="8">
        <f t="shared" si="4"/>
        <v>11</v>
      </c>
      <c r="P77">
        <v>21.4</v>
      </c>
      <c r="Q77" s="16">
        <f>(Table1_37[[#This Row],[Load(KN)]]*1000)/7850</f>
        <v>2.7261146496815285</v>
      </c>
      <c r="W77" s="8">
        <f t="shared" si="5"/>
        <v>11</v>
      </c>
      <c r="X77">
        <v>21.9</v>
      </c>
      <c r="Y77" s="16">
        <f>(Table1_348[[#This Row],[Load(KN)]]*1000)/7850</f>
        <v>2.7898089171974521</v>
      </c>
      <c r="AF77" s="8">
        <f t="shared" si="6"/>
        <v>11</v>
      </c>
      <c r="AG77" s="30">
        <v>21.7</v>
      </c>
      <c r="AH77" s="28">
        <f>(Table1_3489[[#This Row],[Load(KN)]]*1000)/7850</f>
        <v>2.7643312101910826</v>
      </c>
      <c r="AK77" s="29"/>
      <c r="AL77" s="29"/>
    </row>
    <row r="78" spans="6:38" ht="15.6">
      <c r="G78" s="8">
        <f t="shared" si="7"/>
        <v>12</v>
      </c>
      <c r="H78">
        <v>22.3</v>
      </c>
      <c r="I78" s="16">
        <f>(Table16[[#This Row],[Load(KN)]]*1000)/7850</f>
        <v>2.8407643312101909</v>
      </c>
      <c r="O78" s="8">
        <f t="shared" si="4"/>
        <v>12</v>
      </c>
      <c r="P78">
        <v>20.9</v>
      </c>
      <c r="Q78" s="16">
        <f>(Table1_37[[#This Row],[Load(KN)]]*1000)/7850</f>
        <v>2.6624203821656049</v>
      </c>
      <c r="W78" s="8">
        <f t="shared" si="5"/>
        <v>12</v>
      </c>
      <c r="X78">
        <v>23.3</v>
      </c>
      <c r="Y78" s="16">
        <f>(Table1_348[[#This Row],[Load(KN)]]*1000)/7850</f>
        <v>2.968152866242038</v>
      </c>
      <c r="AF78" s="8">
        <f t="shared" si="6"/>
        <v>12</v>
      </c>
      <c r="AG78" s="30">
        <v>23.7</v>
      </c>
      <c r="AH78" s="28">
        <f>(Table1_3489[[#This Row],[Load(KN)]]*1000)/7850</f>
        <v>3.0191082802547773</v>
      </c>
      <c r="AK78" s="29"/>
      <c r="AL78" s="29"/>
    </row>
    <row r="79" spans="6:38" ht="15.6">
      <c r="G79" s="8">
        <f t="shared" si="7"/>
        <v>13</v>
      </c>
      <c r="H79">
        <v>22.1</v>
      </c>
      <c r="I79" s="16">
        <f>(Table16[[#This Row],[Load(KN)]]*1000)/7850</f>
        <v>2.8152866242038215</v>
      </c>
      <c r="O79" s="8">
        <f t="shared" si="4"/>
        <v>13</v>
      </c>
      <c r="P79">
        <v>24.7</v>
      </c>
      <c r="Q79" s="16">
        <f>(Table1_37[[#This Row],[Load(KN)]]*1000)/7850</f>
        <v>3.1464968152866244</v>
      </c>
      <c r="W79" s="8">
        <f t="shared" si="5"/>
        <v>13</v>
      </c>
      <c r="X79">
        <v>23.2</v>
      </c>
      <c r="Y79" s="16">
        <f>(Table1_348[[#This Row],[Load(KN)]]*1000)/7850</f>
        <v>2.9554140127388533</v>
      </c>
      <c r="AF79" s="8">
        <f t="shared" si="6"/>
        <v>13</v>
      </c>
      <c r="AG79" s="30">
        <v>26.7</v>
      </c>
      <c r="AH79" s="28">
        <f>(Table1_3489[[#This Row],[Load(KN)]]*1000)/7850</f>
        <v>3.4012738853503186</v>
      </c>
      <c r="AK79" s="29"/>
      <c r="AL79" s="29"/>
    </row>
    <row r="80" spans="6:38" ht="15.6">
      <c r="G80" s="8">
        <f t="shared" si="7"/>
        <v>14</v>
      </c>
      <c r="H80">
        <v>20.7</v>
      </c>
      <c r="I80" s="16">
        <f>(Table16[[#This Row],[Load(KN)]]*1000)/7850</f>
        <v>2.6369426751592355</v>
      </c>
      <c r="O80" s="8">
        <f t="shared" si="4"/>
        <v>14</v>
      </c>
      <c r="P80">
        <v>22.1</v>
      </c>
      <c r="Q80" s="16">
        <f>(Table1_37[[#This Row],[Load(KN)]]*1000)/7850</f>
        <v>2.8152866242038215</v>
      </c>
      <c r="W80" s="8">
        <f t="shared" si="5"/>
        <v>14</v>
      </c>
      <c r="X80">
        <v>22.2</v>
      </c>
      <c r="Y80" s="16">
        <f>(Table1_348[[#This Row],[Load(KN)]]*1000)/7850</f>
        <v>2.8280254777070062</v>
      </c>
      <c r="AF80" s="8">
        <f t="shared" si="6"/>
        <v>14</v>
      </c>
      <c r="AG80" s="30">
        <v>21.9</v>
      </c>
      <c r="AH80" s="28">
        <f>(Table1_3489[[#This Row],[Load(KN)]]*1000)/7850</f>
        <v>2.7898089171974521</v>
      </c>
      <c r="AK80" s="29"/>
      <c r="AL80" s="29"/>
    </row>
    <row r="81" spans="6:38" ht="15.6">
      <c r="G81" s="8">
        <f t="shared" si="7"/>
        <v>15</v>
      </c>
      <c r="H81">
        <v>20.9</v>
      </c>
      <c r="I81" s="16">
        <f>(Table16[[#This Row],[Load(KN)]]*1000)/7850</f>
        <v>2.6624203821656049</v>
      </c>
      <c r="O81" s="8">
        <f t="shared" si="4"/>
        <v>15</v>
      </c>
      <c r="P81">
        <v>19.899999999999999</v>
      </c>
      <c r="Q81" s="16">
        <f>(Table1_37[[#This Row],[Load(KN)]]*1000)/7850</f>
        <v>2.5350318471337578</v>
      </c>
      <c r="W81" s="8">
        <f t="shared" si="5"/>
        <v>15</v>
      </c>
      <c r="X81">
        <v>24.1</v>
      </c>
      <c r="Y81" s="16">
        <f>(Table1_348[[#This Row],[Load(KN)]]*1000)/7850</f>
        <v>3.0700636942675161</v>
      </c>
      <c r="AF81" s="8">
        <f t="shared" si="6"/>
        <v>15</v>
      </c>
      <c r="AG81" s="30">
        <v>21.9</v>
      </c>
      <c r="AH81" s="28">
        <f>(Table1_3489[[#This Row],[Load(KN)]]*1000)/7850</f>
        <v>2.7898089171974521</v>
      </c>
      <c r="AK81" s="29"/>
      <c r="AL81" s="29"/>
    </row>
    <row r="82" spans="6:38" ht="15.6">
      <c r="G82" s="8">
        <f t="shared" si="7"/>
        <v>16</v>
      </c>
      <c r="H82">
        <v>22.9</v>
      </c>
      <c r="I82" s="16">
        <f>(Table16[[#This Row],[Load(KN)]]*1000)/7850</f>
        <v>2.9171974522292992</v>
      </c>
      <c r="O82" s="8">
        <f t="shared" si="4"/>
        <v>16</v>
      </c>
      <c r="P82">
        <v>20.6</v>
      </c>
      <c r="Q82" s="16">
        <f>(Table1_37[[#This Row],[Load(KN)]]*1000)/7850</f>
        <v>2.6242038216560508</v>
      </c>
      <c r="W82" s="8">
        <f t="shared" si="5"/>
        <v>16</v>
      </c>
      <c r="X82">
        <v>24.5</v>
      </c>
      <c r="Y82" s="16">
        <f>(Table1_348[[#This Row],[Load(KN)]]*1000)/7850</f>
        <v>3.121019108280255</v>
      </c>
      <c r="AF82" s="8">
        <f t="shared" si="6"/>
        <v>16</v>
      </c>
      <c r="AG82" s="30">
        <v>27.3</v>
      </c>
      <c r="AH82" s="28">
        <f>(Table1_3489[[#This Row],[Load(KN)]]*1000)/7850</f>
        <v>3.4777070063694269</v>
      </c>
      <c r="AK82" s="29"/>
      <c r="AL82" s="29"/>
    </row>
    <row r="83" spans="6:38" ht="15.6">
      <c r="G83" s="8">
        <f t="shared" si="7"/>
        <v>17</v>
      </c>
      <c r="H83">
        <v>21</v>
      </c>
      <c r="I83" s="16">
        <f>(Table16[[#This Row],[Load(KN)]]*1000)/7850</f>
        <v>2.6751592356687897</v>
      </c>
      <c r="O83" s="8">
        <f t="shared" si="4"/>
        <v>17</v>
      </c>
      <c r="P83">
        <v>23.7</v>
      </c>
      <c r="Q83" s="16">
        <f>(Table1_37[[#This Row],[Load(KN)]]*1000)/7850</f>
        <v>3.0191082802547773</v>
      </c>
      <c r="W83" s="8">
        <f t="shared" si="5"/>
        <v>17</v>
      </c>
      <c r="X83">
        <v>24.5</v>
      </c>
      <c r="Y83" s="16">
        <f>(Table1_348[[#This Row],[Load(KN)]]*1000)/7850</f>
        <v>3.121019108280255</v>
      </c>
      <c r="AF83" s="8">
        <f t="shared" si="6"/>
        <v>17</v>
      </c>
      <c r="AG83" s="30">
        <v>25.2</v>
      </c>
      <c r="AH83" s="28">
        <f>(Table1_3489[[#This Row],[Load(KN)]]*1000)/7850</f>
        <v>3.2101910828025479</v>
      </c>
      <c r="AK83" s="29"/>
      <c r="AL83" s="29"/>
    </row>
    <row r="84" spans="6:38" ht="15.6">
      <c r="G84" s="8">
        <f t="shared" si="7"/>
        <v>18</v>
      </c>
      <c r="H84">
        <v>20.2</v>
      </c>
      <c r="I84" s="16">
        <f>(Table16[[#This Row],[Load(KN)]]*1000)/7850</f>
        <v>2.573248407643312</v>
      </c>
      <c r="O84" s="8">
        <f t="shared" si="4"/>
        <v>18</v>
      </c>
      <c r="P84">
        <v>22.7</v>
      </c>
      <c r="Q84" s="16">
        <f>(Table1_37[[#This Row],[Load(KN)]]*1000)/7850</f>
        <v>2.8917197452229297</v>
      </c>
      <c r="W84" s="8">
        <f t="shared" si="5"/>
        <v>18</v>
      </c>
      <c r="X84">
        <v>21.8</v>
      </c>
      <c r="Y84" s="16">
        <f>(Table1_348[[#This Row],[Load(KN)]]*1000)/7850</f>
        <v>2.7770700636942673</v>
      </c>
      <c r="AF84" s="8">
        <f t="shared" si="6"/>
        <v>18</v>
      </c>
      <c r="AG84" s="30">
        <v>21.3</v>
      </c>
      <c r="AH84" s="28">
        <f>(Table1_3489[[#This Row],[Load(KN)]]*1000)/7850</f>
        <v>2.7133757961783438</v>
      </c>
      <c r="AK84" s="29"/>
      <c r="AL84" s="29"/>
    </row>
    <row r="85" spans="6:38" ht="15.6">
      <c r="G85" s="8">
        <f t="shared" si="7"/>
        <v>19</v>
      </c>
      <c r="H85">
        <v>22.6</v>
      </c>
      <c r="I85" s="16">
        <f>(Table16[[#This Row],[Load(KN)]]*1000)/7850</f>
        <v>2.878980891719745</v>
      </c>
      <c r="O85" s="8">
        <f t="shared" si="4"/>
        <v>19</v>
      </c>
      <c r="P85">
        <v>22.5</v>
      </c>
      <c r="Q85" s="16">
        <f>(Table1_37[[#This Row],[Load(KN)]]*1000)/7850</f>
        <v>2.8662420382165603</v>
      </c>
      <c r="W85" s="8">
        <f t="shared" si="5"/>
        <v>19</v>
      </c>
      <c r="X85">
        <v>23.4</v>
      </c>
      <c r="Y85" s="16">
        <f>(Table1_348[[#This Row],[Load(KN)]]*1000)/7850</f>
        <v>2.9808917197452227</v>
      </c>
      <c r="AF85" s="8">
        <f t="shared" si="6"/>
        <v>19</v>
      </c>
      <c r="AG85" s="30">
        <v>22.5</v>
      </c>
      <c r="AH85" s="28">
        <f>(Table1_3489[[#This Row],[Load(KN)]]*1000)/7850</f>
        <v>2.8662420382165603</v>
      </c>
      <c r="AK85" s="29"/>
      <c r="AL85" s="29"/>
    </row>
    <row r="86" spans="6:38" ht="15.6">
      <c r="G86" s="8">
        <f t="shared" si="7"/>
        <v>20</v>
      </c>
      <c r="H86">
        <v>19.3</v>
      </c>
      <c r="I86" s="16">
        <f>(Table16[[#This Row],[Load(KN)]]*1000)/7850</f>
        <v>2.4585987261146496</v>
      </c>
      <c r="O86" s="8">
        <f t="shared" si="4"/>
        <v>20</v>
      </c>
      <c r="P86">
        <v>21.8</v>
      </c>
      <c r="Q86" s="16">
        <f>(Table1_37[[#This Row],[Load(KN)]]*1000)/7850</f>
        <v>2.7770700636942673</v>
      </c>
      <c r="W86" s="8">
        <f t="shared" si="5"/>
        <v>20</v>
      </c>
      <c r="X86">
        <v>23.6</v>
      </c>
      <c r="Y86" s="16">
        <f>(Table1_348[[#This Row],[Load(KN)]]*1000)/7850</f>
        <v>3.0063694267515926</v>
      </c>
      <c r="AF86" s="8">
        <f t="shared" si="6"/>
        <v>20</v>
      </c>
      <c r="AG86" s="30">
        <v>21.8</v>
      </c>
      <c r="AH86" s="28">
        <f>(Table1_3489[[#This Row],[Load(KN)]]*1000)/7850</f>
        <v>2.7770700636942673</v>
      </c>
      <c r="AK86" s="29"/>
      <c r="AL86" s="29"/>
    </row>
    <row r="87" spans="6:38" ht="15.6">
      <c r="F87" s="3"/>
      <c r="G87" s="3">
        <v>1</v>
      </c>
      <c r="H87" s="3">
        <v>25.1</v>
      </c>
      <c r="I87" s="16">
        <f>(Table16[[#This Row],[Load(KN)]]*1000)/7850</f>
        <v>3.1974522292993632</v>
      </c>
      <c r="J87" s="3"/>
      <c r="N87" s="3"/>
      <c r="O87" s="3">
        <v>1</v>
      </c>
      <c r="P87" s="5">
        <v>21.7</v>
      </c>
      <c r="Q87" s="16">
        <f>(Table1_37[[#This Row],[Load(KN)]]*1000)/7850</f>
        <v>2.7643312101910826</v>
      </c>
      <c r="R87" s="5"/>
      <c r="V87" s="3"/>
      <c r="W87" s="3">
        <v>1</v>
      </c>
      <c r="X87" s="5">
        <v>22.4</v>
      </c>
      <c r="Y87" s="16">
        <f>(Table1_348[[#This Row],[Load(KN)]]*1000)/7850</f>
        <v>2.8535031847133756</v>
      </c>
      <c r="Z87" s="3"/>
      <c r="AD87" s="3"/>
      <c r="AE87" s="3"/>
      <c r="AF87" s="3">
        <v>1</v>
      </c>
      <c r="AG87" s="30">
        <v>21.1</v>
      </c>
      <c r="AH87" s="28">
        <f>(Table1_3489[[#This Row],[Load(KN)]]*1000)/7850</f>
        <v>2.6878980891719744</v>
      </c>
      <c r="AI87" s="3"/>
      <c r="AK87" s="29"/>
      <c r="AL87" s="29"/>
    </row>
    <row r="88" spans="6:38" ht="15.6">
      <c r="F88" s="3"/>
      <c r="G88" s="3">
        <v>2</v>
      </c>
      <c r="H88" s="3">
        <v>20</v>
      </c>
      <c r="I88" s="16">
        <f>(Table16[[#This Row],[Load(KN)]]*1000)/7850</f>
        <v>2.5477707006369426</v>
      </c>
      <c r="J88" s="3"/>
      <c r="N88" s="3"/>
      <c r="O88" s="3">
        <v>2</v>
      </c>
      <c r="P88" s="5">
        <v>25.6</v>
      </c>
      <c r="Q88" s="16">
        <f>(Table1_37[[#This Row],[Load(KN)]]*1000)/7850</f>
        <v>3.2611464968152868</v>
      </c>
      <c r="R88" s="5"/>
      <c r="V88" s="3"/>
      <c r="W88" s="3">
        <v>2</v>
      </c>
      <c r="X88" s="5">
        <v>26.5</v>
      </c>
      <c r="Y88" s="16">
        <f>(Table1_348[[#This Row],[Load(KN)]]*1000)/7850</f>
        <v>3.3757961783439492</v>
      </c>
      <c r="Z88" s="3"/>
      <c r="AD88" s="3"/>
      <c r="AE88" s="3"/>
      <c r="AF88" s="3">
        <v>2</v>
      </c>
      <c r="AG88" s="30">
        <v>27.9</v>
      </c>
      <c r="AH88" s="28">
        <f>(Table1_3489[[#This Row],[Load(KN)]]*1000)/7850</f>
        <v>3.5541401273885351</v>
      </c>
      <c r="AI88" s="3"/>
      <c r="AK88" s="29"/>
      <c r="AL88" s="29"/>
    </row>
    <row r="89" spans="6:38" ht="15.6">
      <c r="F89" s="3"/>
      <c r="G89" s="3">
        <v>3</v>
      </c>
      <c r="H89" s="3">
        <v>21.3</v>
      </c>
      <c r="I89" s="16">
        <f>(Table16[[#This Row],[Load(KN)]]*1000)/7850</f>
        <v>2.7133757961783438</v>
      </c>
      <c r="J89" s="3"/>
      <c r="L89" s="20"/>
      <c r="N89" s="3"/>
      <c r="O89" s="3">
        <v>3</v>
      </c>
      <c r="P89" s="5">
        <v>22.3</v>
      </c>
      <c r="Q89" s="16">
        <f>(Table1_37[[#This Row],[Load(KN)]]*1000)/7850</f>
        <v>2.8407643312101909</v>
      </c>
      <c r="R89" s="5"/>
      <c r="V89" s="3"/>
      <c r="W89" s="3">
        <v>3</v>
      </c>
      <c r="X89" s="5">
        <v>27.1</v>
      </c>
      <c r="Y89" s="16">
        <f>(Table1_348[[#This Row],[Load(KN)]]*1000)/7850</f>
        <v>3.4522292993630574</v>
      </c>
      <c r="Z89" s="3"/>
      <c r="AB89" s="20"/>
      <c r="AD89" s="3"/>
      <c r="AE89" s="3"/>
      <c r="AF89" s="3">
        <v>3</v>
      </c>
      <c r="AG89" s="30">
        <v>25.1</v>
      </c>
      <c r="AH89" s="28">
        <f>(Table1_3489[[#This Row],[Load(KN)]]*1000)/7850</f>
        <v>3.1974522292993632</v>
      </c>
      <c r="AI89" s="3"/>
      <c r="AK89" s="29"/>
      <c r="AL89" s="29"/>
    </row>
    <row r="90" spans="6:38" ht="15.6">
      <c r="G90" s="8">
        <f>G89+1</f>
        <v>4</v>
      </c>
      <c r="H90">
        <v>20.100000000000001</v>
      </c>
      <c r="I90" s="16">
        <f>(Table16[[#This Row],[Load(KN)]]*1000)/7850</f>
        <v>2.5605095541401273</v>
      </c>
      <c r="J90">
        <v>2.8</v>
      </c>
      <c r="O90" s="8">
        <f t="shared" ref="O90:O106" si="8">O89+1</f>
        <v>4</v>
      </c>
      <c r="P90">
        <v>26</v>
      </c>
      <c r="Q90" s="16">
        <f>(Table1_37[[#This Row],[Load(KN)]]*1000)/7850</f>
        <v>3.3121019108280256</v>
      </c>
      <c r="R90">
        <v>2.9</v>
      </c>
      <c r="T90" s="20"/>
      <c r="W90" s="8">
        <f t="shared" ref="W90:W106" si="9">W89+1</f>
        <v>4</v>
      </c>
      <c r="X90">
        <v>25.4</v>
      </c>
      <c r="Y90" s="16">
        <f>(Table1_348[[#This Row],[Load(KN)]]*1000)/7850</f>
        <v>3.2356687898089174</v>
      </c>
      <c r="Z90">
        <v>3.23</v>
      </c>
      <c r="AF90" s="8">
        <f t="shared" ref="AF90:AF106" si="10">AF89+1</f>
        <v>4</v>
      </c>
      <c r="AG90" s="30">
        <v>28.3</v>
      </c>
      <c r="AH90" s="28">
        <f>(Table1_3489[[#This Row],[Load(KN)]]*1000)/7850</f>
        <v>3.605095541401274</v>
      </c>
      <c r="AI90">
        <v>3.06</v>
      </c>
      <c r="AK90" s="29"/>
      <c r="AL90" s="29"/>
    </row>
    <row r="91" spans="6:38" ht="15.6">
      <c r="G91" s="8">
        <f t="shared" ref="G91:G106" si="11">G90+1</f>
        <v>5</v>
      </c>
      <c r="H91">
        <v>23.1</v>
      </c>
      <c r="I91" s="16">
        <f>(Table16[[#This Row],[Load(KN)]]*1000)/7850</f>
        <v>2.9426751592356686</v>
      </c>
      <c r="O91" s="8">
        <f t="shared" si="8"/>
        <v>5</v>
      </c>
      <c r="P91">
        <v>24.3</v>
      </c>
      <c r="Q91" s="16">
        <f>(Table1_37[[#This Row],[Load(KN)]]*1000)/7850</f>
        <v>3.0955414012738856</v>
      </c>
      <c r="W91" s="8">
        <f t="shared" si="9"/>
        <v>5</v>
      </c>
      <c r="X91">
        <v>22</v>
      </c>
      <c r="Y91" s="16">
        <f>(Table1_348[[#This Row],[Load(KN)]]*1000)/7850</f>
        <v>2.8025477707006368</v>
      </c>
      <c r="AF91" s="8">
        <f t="shared" si="10"/>
        <v>5</v>
      </c>
      <c r="AG91" s="30">
        <v>22.6</v>
      </c>
      <c r="AH91" s="28">
        <f>(Table1_3489[[#This Row],[Load(KN)]]*1000)/7850</f>
        <v>2.878980891719745</v>
      </c>
      <c r="AK91" s="29"/>
      <c r="AL91" s="32"/>
    </row>
    <row r="92" spans="6:38" ht="15.6">
      <c r="G92" s="8">
        <f t="shared" si="11"/>
        <v>6</v>
      </c>
      <c r="H92">
        <v>21.6</v>
      </c>
      <c r="I92" s="16">
        <f>(Table16[[#This Row],[Load(KN)]]*1000)/7850</f>
        <v>2.7515923566878979</v>
      </c>
      <c r="O92" s="8">
        <f t="shared" si="8"/>
        <v>6</v>
      </c>
      <c r="P92">
        <v>23.5</v>
      </c>
      <c r="Q92" s="16">
        <f>(Table1_37[[#This Row],[Load(KN)]]*1000)/7850</f>
        <v>2.9936305732484074</v>
      </c>
      <c r="W92" s="8">
        <f t="shared" si="9"/>
        <v>6</v>
      </c>
      <c r="X92">
        <v>25.2</v>
      </c>
      <c r="Y92" s="16">
        <f>(Table1_348[[#This Row],[Load(KN)]]*1000)/7850</f>
        <v>3.2101910828025479</v>
      </c>
      <c r="AF92" s="8">
        <f t="shared" si="10"/>
        <v>6</v>
      </c>
      <c r="AG92" s="30">
        <v>20.2</v>
      </c>
      <c r="AH92" s="28">
        <f>(Table1_3489[[#This Row],[Load(KN)]]*1000)/7850</f>
        <v>2.573248407643312</v>
      </c>
      <c r="AK92" s="29"/>
      <c r="AL92" s="29"/>
    </row>
    <row r="93" spans="6:38" ht="15.6">
      <c r="G93" s="8">
        <f t="shared" si="11"/>
        <v>7</v>
      </c>
      <c r="H93">
        <v>19.100000000000001</v>
      </c>
      <c r="I93" s="16">
        <f>(Table16[[#This Row],[Load(KN)]]*1000)/7850</f>
        <v>2.4331210191082802</v>
      </c>
      <c r="O93" s="8">
        <f t="shared" si="8"/>
        <v>7</v>
      </c>
      <c r="P93">
        <v>21.2</v>
      </c>
      <c r="Q93" s="16">
        <f>(Table1_37[[#This Row],[Load(KN)]]*1000)/7850</f>
        <v>2.7006369426751591</v>
      </c>
      <c r="W93" s="8">
        <f t="shared" si="9"/>
        <v>7</v>
      </c>
      <c r="X93">
        <v>25</v>
      </c>
      <c r="Y93" s="16">
        <f>(Table1_348[[#This Row],[Load(KN)]]*1000)/7850</f>
        <v>3.1847133757961785</v>
      </c>
      <c r="AF93" s="8">
        <f t="shared" si="10"/>
        <v>7</v>
      </c>
      <c r="AG93" s="30">
        <v>20.8</v>
      </c>
      <c r="AH93" s="28">
        <f>(Table1_3489[[#This Row],[Load(KN)]]*1000)/7850</f>
        <v>2.6496815286624202</v>
      </c>
      <c r="AK93" s="29"/>
      <c r="AL93" s="29"/>
    </row>
    <row r="94" spans="6:38" ht="15.6">
      <c r="G94" s="8">
        <f t="shared" si="11"/>
        <v>8</v>
      </c>
      <c r="H94">
        <v>22.5</v>
      </c>
      <c r="I94" s="16">
        <f>(Table16[[#This Row],[Load(KN)]]*1000)/7850</f>
        <v>2.8662420382165603</v>
      </c>
      <c r="O94" s="8">
        <f t="shared" si="8"/>
        <v>8</v>
      </c>
      <c r="P94">
        <v>22.4</v>
      </c>
      <c r="Q94" s="16">
        <f>(Table1_37[[#This Row],[Load(KN)]]*1000)/7850</f>
        <v>2.8535031847133756</v>
      </c>
      <c r="W94" s="8">
        <f t="shared" si="9"/>
        <v>8</v>
      </c>
      <c r="X94">
        <v>22.4</v>
      </c>
      <c r="Y94" s="16">
        <f>(Table1_348[[#This Row],[Load(KN)]]*1000)/7850</f>
        <v>2.8535031847133756</v>
      </c>
      <c r="AF94" s="8">
        <f t="shared" si="10"/>
        <v>8</v>
      </c>
      <c r="AG94" s="30">
        <v>22.4</v>
      </c>
      <c r="AH94" s="28">
        <f>(Table1_3489[[#This Row],[Load(KN)]]*1000)/7850</f>
        <v>2.8535031847133756</v>
      </c>
      <c r="AK94" s="29"/>
      <c r="AL94" s="29"/>
    </row>
    <row r="95" spans="6:38" ht="15.6">
      <c r="G95" s="8">
        <f t="shared" si="11"/>
        <v>9</v>
      </c>
      <c r="H95">
        <v>16.3</v>
      </c>
      <c r="I95" s="16">
        <f>(Table16[[#This Row],[Load(KN)]]*1000)/7850</f>
        <v>2.0764331210191083</v>
      </c>
      <c r="O95" s="8">
        <f t="shared" si="8"/>
        <v>9</v>
      </c>
      <c r="P95">
        <v>19.8</v>
      </c>
      <c r="Q95" s="16">
        <f>(Table1_37[[#This Row],[Load(KN)]]*1000)/7850</f>
        <v>2.5222929936305731</v>
      </c>
      <c r="W95" s="8">
        <f t="shared" si="9"/>
        <v>9</v>
      </c>
      <c r="X95">
        <v>22.4</v>
      </c>
      <c r="Y95" s="16">
        <f>(Table1_348[[#This Row],[Load(KN)]]*1000)/7850</f>
        <v>2.8535031847133756</v>
      </c>
      <c r="AF95" s="8">
        <f t="shared" si="10"/>
        <v>9</v>
      </c>
      <c r="AG95" s="30">
        <v>17.399999999999999</v>
      </c>
      <c r="AH95" s="28">
        <f>(Table1_3489[[#This Row],[Load(KN)]]*1000)/7850</f>
        <v>2.2165605095541401</v>
      </c>
      <c r="AK95" s="29"/>
      <c r="AL95" s="29"/>
    </row>
    <row r="96" spans="6:38" ht="15.6">
      <c r="F96" s="11" t="s">
        <v>12</v>
      </c>
      <c r="G96" s="8">
        <f t="shared" si="11"/>
        <v>10</v>
      </c>
      <c r="H96">
        <v>27</v>
      </c>
      <c r="I96" s="16">
        <f>(Table16[[#This Row],[Load(KN)]]*1000)/7850</f>
        <v>3.4394904458598727</v>
      </c>
      <c r="N96" s="11" t="s">
        <v>12</v>
      </c>
      <c r="O96" s="8">
        <f t="shared" si="8"/>
        <v>10</v>
      </c>
      <c r="P96">
        <v>22</v>
      </c>
      <c r="Q96" s="16">
        <f>(Table1_37[[#This Row],[Load(KN)]]*1000)/7850</f>
        <v>2.8025477707006368</v>
      </c>
      <c r="V96" s="11" t="s">
        <v>12</v>
      </c>
      <c r="W96" s="8">
        <f t="shared" si="9"/>
        <v>10</v>
      </c>
      <c r="X96">
        <v>26.1</v>
      </c>
      <c r="Y96" s="16">
        <f>(Table1_348[[#This Row],[Load(KN)]]*1000)/7850</f>
        <v>3.3248407643312103</v>
      </c>
      <c r="AD96" s="11"/>
      <c r="AE96" s="11" t="s">
        <v>12</v>
      </c>
      <c r="AF96" s="8">
        <f t="shared" si="10"/>
        <v>10</v>
      </c>
      <c r="AG96" s="30">
        <v>23.9</v>
      </c>
      <c r="AH96" s="28">
        <f>(Table1_3489[[#This Row],[Load(KN)]]*1000)/7850</f>
        <v>3.0445859872611467</v>
      </c>
      <c r="AK96" s="29"/>
      <c r="AL96" s="29"/>
    </row>
    <row r="97" spans="6:38" ht="15.6">
      <c r="G97" s="8">
        <f t="shared" si="11"/>
        <v>11</v>
      </c>
      <c r="H97">
        <v>21.1</v>
      </c>
      <c r="I97" s="16">
        <f>(Table16[[#This Row],[Load(KN)]]*1000)/7850</f>
        <v>2.6878980891719744</v>
      </c>
      <c r="O97" s="8">
        <f t="shared" si="8"/>
        <v>11</v>
      </c>
      <c r="P97">
        <v>24.7</v>
      </c>
      <c r="Q97" s="16">
        <f>(Table1_37[[#This Row],[Load(KN)]]*1000)/7850</f>
        <v>3.1464968152866244</v>
      </c>
      <c r="W97" s="8">
        <f t="shared" si="9"/>
        <v>11</v>
      </c>
      <c r="X97">
        <v>23.2</v>
      </c>
      <c r="Y97" s="16">
        <f>(Table1_348[[#This Row],[Load(KN)]]*1000)/7850</f>
        <v>2.9554140127388533</v>
      </c>
      <c r="AF97" s="8">
        <f t="shared" si="10"/>
        <v>11</v>
      </c>
      <c r="AG97" s="30">
        <v>25.1</v>
      </c>
      <c r="AH97" s="28">
        <f>(Table1_3489[[#This Row],[Load(KN)]]*1000)/7850</f>
        <v>3.1974522292993632</v>
      </c>
      <c r="AK97" s="29"/>
      <c r="AL97" s="29"/>
    </row>
    <row r="98" spans="6:38" ht="15.6">
      <c r="G98" s="8">
        <f t="shared" si="11"/>
        <v>12</v>
      </c>
      <c r="H98">
        <v>23.7</v>
      </c>
      <c r="I98" s="16">
        <f>(Table16[[#This Row],[Load(KN)]]*1000)/7850</f>
        <v>3.0191082802547773</v>
      </c>
      <c r="O98" s="8">
        <f t="shared" si="8"/>
        <v>12</v>
      </c>
      <c r="P98">
        <v>24.3</v>
      </c>
      <c r="Q98" s="16">
        <f>(Table1_37[[#This Row],[Load(KN)]]*1000)/7850</f>
        <v>3.0955414012738856</v>
      </c>
      <c r="W98" s="8">
        <f t="shared" si="9"/>
        <v>12</v>
      </c>
      <c r="X98">
        <v>27.6</v>
      </c>
      <c r="Y98" s="16">
        <f>(Table1_348[[#This Row],[Load(KN)]]*1000)/7850</f>
        <v>3.515923566878981</v>
      </c>
      <c r="AF98" s="8">
        <f t="shared" si="10"/>
        <v>12</v>
      </c>
      <c r="AG98" s="30">
        <v>21.8</v>
      </c>
      <c r="AH98" s="28">
        <f>(Table1_3489[[#This Row],[Load(KN)]]*1000)/7850</f>
        <v>2.7770700636942673</v>
      </c>
      <c r="AK98" s="29"/>
      <c r="AL98" s="29"/>
    </row>
    <row r="99" spans="6:38" ht="15.6">
      <c r="G99" s="8">
        <f t="shared" si="11"/>
        <v>13</v>
      </c>
      <c r="H99">
        <v>21.1</v>
      </c>
      <c r="I99" s="16">
        <f>(Table16[[#This Row],[Load(KN)]]*1000)/7850</f>
        <v>2.6878980891719744</v>
      </c>
      <c r="O99" s="8">
        <f t="shared" si="8"/>
        <v>13</v>
      </c>
      <c r="P99">
        <v>20.100000000000001</v>
      </c>
      <c r="Q99" s="16">
        <f>(Table1_37[[#This Row],[Load(KN)]]*1000)/7850</f>
        <v>2.5605095541401273</v>
      </c>
      <c r="W99" s="8">
        <f t="shared" si="9"/>
        <v>13</v>
      </c>
      <c r="X99">
        <v>27.2</v>
      </c>
      <c r="Y99" s="16">
        <f>(Table1_348[[#This Row],[Load(KN)]]*1000)/7850</f>
        <v>3.4649681528662422</v>
      </c>
      <c r="AF99" s="8">
        <f t="shared" si="10"/>
        <v>13</v>
      </c>
      <c r="AG99" s="30">
        <v>27.9</v>
      </c>
      <c r="AH99" s="28">
        <f>(Table1_3489[[#This Row],[Load(KN)]]*1000)/7850</f>
        <v>3.5541401273885351</v>
      </c>
      <c r="AK99" s="29"/>
      <c r="AL99" s="29"/>
    </row>
    <row r="100" spans="6:38" ht="15.6">
      <c r="G100" s="8">
        <f t="shared" si="11"/>
        <v>14</v>
      </c>
      <c r="H100">
        <v>22.3</v>
      </c>
      <c r="I100" s="16">
        <f>(Table16[[#This Row],[Load(KN)]]*1000)/7850</f>
        <v>2.8407643312101909</v>
      </c>
      <c r="O100" s="8">
        <f t="shared" si="8"/>
        <v>14</v>
      </c>
      <c r="P100">
        <v>19.5</v>
      </c>
      <c r="Q100" s="16">
        <f>(Table1_37[[#This Row],[Load(KN)]]*1000)/7850</f>
        <v>2.484076433121019</v>
      </c>
      <c r="W100" s="8">
        <f t="shared" si="9"/>
        <v>14</v>
      </c>
      <c r="X100">
        <v>28.1</v>
      </c>
      <c r="Y100" s="16">
        <f>(Table1_348[[#This Row],[Load(KN)]]*1000)/7850</f>
        <v>3.5796178343949046</v>
      </c>
      <c r="AF100" s="8">
        <f t="shared" si="10"/>
        <v>14</v>
      </c>
      <c r="AG100" s="30">
        <v>25.5</v>
      </c>
      <c r="AH100" s="28">
        <f>(Table1_3489[[#This Row],[Load(KN)]]*1000)/7850</f>
        <v>3.2484076433121021</v>
      </c>
      <c r="AK100" s="29"/>
      <c r="AL100" s="29"/>
    </row>
    <row r="101" spans="6:38" ht="15.6">
      <c r="G101" s="8">
        <f t="shared" si="11"/>
        <v>15</v>
      </c>
      <c r="H101">
        <v>21.6</v>
      </c>
      <c r="I101" s="16">
        <f>(Table16[[#This Row],[Load(KN)]]*1000)/7850</f>
        <v>2.7515923566878979</v>
      </c>
      <c r="O101" s="8">
        <f t="shared" si="8"/>
        <v>15</v>
      </c>
      <c r="P101">
        <v>22</v>
      </c>
      <c r="Q101" s="16">
        <f>(Table1_37[[#This Row],[Load(KN)]]*1000)/7850</f>
        <v>2.8025477707006368</v>
      </c>
      <c r="W101" s="8">
        <f t="shared" si="9"/>
        <v>15</v>
      </c>
      <c r="X101">
        <v>24.2</v>
      </c>
      <c r="Y101" s="16">
        <f>(Table1_348[[#This Row],[Load(KN)]]*1000)/7850</f>
        <v>3.0828025477707008</v>
      </c>
      <c r="AF101" s="8">
        <f t="shared" si="10"/>
        <v>15</v>
      </c>
      <c r="AG101" s="30">
        <v>20.9</v>
      </c>
      <c r="AH101" s="28">
        <f>(Table1_3489[[#This Row],[Load(KN)]]*1000)/7850</f>
        <v>2.6624203821656049</v>
      </c>
      <c r="AK101" s="29"/>
      <c r="AL101" s="29"/>
    </row>
    <row r="102" spans="6:38" ht="15.6">
      <c r="G102" s="8">
        <f t="shared" si="11"/>
        <v>16</v>
      </c>
      <c r="H102">
        <v>23</v>
      </c>
      <c r="I102" s="16">
        <f>(Table16[[#This Row],[Load(KN)]]*1000)/7850</f>
        <v>2.9299363057324839</v>
      </c>
      <c r="O102" s="8">
        <f t="shared" si="8"/>
        <v>16</v>
      </c>
      <c r="P102">
        <v>23.8</v>
      </c>
      <c r="Q102" s="16">
        <f>(Table1_37[[#This Row],[Load(KN)]]*1000)/7850</f>
        <v>3.031847133757962</v>
      </c>
      <c r="W102" s="8">
        <f t="shared" si="9"/>
        <v>16</v>
      </c>
      <c r="X102">
        <v>25.3</v>
      </c>
      <c r="Y102" s="16">
        <f>(Table1_348[[#This Row],[Load(KN)]]*1000)/7850</f>
        <v>3.2229299363057327</v>
      </c>
      <c r="AF102" s="8">
        <f t="shared" si="10"/>
        <v>16</v>
      </c>
      <c r="AG102" s="30">
        <v>24.8</v>
      </c>
      <c r="AH102" s="28">
        <f>(Table1_3489[[#This Row],[Load(KN)]]*1000)/7850</f>
        <v>3.1592356687898091</v>
      </c>
      <c r="AK102" s="29"/>
      <c r="AL102" s="29"/>
    </row>
    <row r="103" spans="6:38" ht="15.6">
      <c r="G103" s="8">
        <f t="shared" si="11"/>
        <v>17</v>
      </c>
      <c r="H103">
        <v>21.8</v>
      </c>
      <c r="I103" s="16">
        <f>(Table16[[#This Row],[Load(KN)]]*1000)/7850</f>
        <v>2.7770700636942673</v>
      </c>
      <c r="O103" s="8">
        <f t="shared" si="8"/>
        <v>17</v>
      </c>
      <c r="P103">
        <v>22</v>
      </c>
      <c r="Q103" s="16">
        <f>(Table1_37[[#This Row],[Load(KN)]]*1000)/7850</f>
        <v>2.8025477707006368</v>
      </c>
      <c r="W103" s="8">
        <f t="shared" si="9"/>
        <v>17</v>
      </c>
      <c r="X103">
        <v>29.9</v>
      </c>
      <c r="Y103" s="16">
        <f>(Table1_348[[#This Row],[Load(KN)]]*1000)/7850</f>
        <v>3.8089171974522293</v>
      </c>
      <c r="AF103" s="8">
        <f t="shared" si="10"/>
        <v>17</v>
      </c>
      <c r="AG103" s="30">
        <v>29.4</v>
      </c>
      <c r="AH103" s="28">
        <f>(Table1_3489[[#This Row],[Load(KN)]]*1000)/7850</f>
        <v>3.7452229299363058</v>
      </c>
      <c r="AK103" s="29"/>
      <c r="AL103" s="29"/>
    </row>
    <row r="104" spans="6:38" ht="15.6">
      <c r="G104" s="8">
        <f t="shared" si="11"/>
        <v>18</v>
      </c>
      <c r="H104">
        <v>22.9</v>
      </c>
      <c r="I104" s="16">
        <f>(Table16[[#This Row],[Load(KN)]]*1000)/7850</f>
        <v>2.9171974522292992</v>
      </c>
      <c r="O104" s="8">
        <f t="shared" si="8"/>
        <v>18</v>
      </c>
      <c r="P104">
        <v>22.7</v>
      </c>
      <c r="Q104" s="16">
        <f>(Table1_37[[#This Row],[Load(KN)]]*1000)/7850</f>
        <v>2.8917197452229297</v>
      </c>
      <c r="W104" s="8">
        <f t="shared" si="9"/>
        <v>18</v>
      </c>
      <c r="X104">
        <v>27.6</v>
      </c>
      <c r="Y104" s="16">
        <f>(Table1_348[[#This Row],[Load(KN)]]*1000)/7850</f>
        <v>3.515923566878981</v>
      </c>
      <c r="AF104" s="8">
        <f t="shared" si="10"/>
        <v>18</v>
      </c>
      <c r="AG104" s="30">
        <v>24.1</v>
      </c>
      <c r="AH104" s="28">
        <f>(Table1_3489[[#This Row],[Load(KN)]]*1000)/7850</f>
        <v>3.0700636942675161</v>
      </c>
      <c r="AK104" s="29"/>
      <c r="AL104" s="29"/>
    </row>
    <row r="105" spans="6:38" ht="15.6">
      <c r="G105" s="8">
        <f t="shared" si="11"/>
        <v>19</v>
      </c>
      <c r="H105">
        <v>23.8</v>
      </c>
      <c r="I105" s="16">
        <f>(Table16[[#This Row],[Load(KN)]]*1000)/7850</f>
        <v>3.031847133757962</v>
      </c>
      <c r="O105" s="8">
        <f t="shared" si="8"/>
        <v>19</v>
      </c>
      <c r="P105">
        <v>23.2</v>
      </c>
      <c r="Q105" s="16">
        <f>(Table1_37[[#This Row],[Load(KN)]]*1000)/7850</f>
        <v>2.9554140127388533</v>
      </c>
      <c r="W105" s="8">
        <f t="shared" si="9"/>
        <v>19</v>
      </c>
      <c r="X105">
        <v>21.8</v>
      </c>
      <c r="Y105" s="16">
        <f>(Table1_348[[#This Row],[Load(KN)]]*1000)/7850</f>
        <v>2.7770700636942673</v>
      </c>
      <c r="AF105" s="8">
        <f t="shared" si="10"/>
        <v>19</v>
      </c>
      <c r="AG105" s="30">
        <v>24.4</v>
      </c>
      <c r="AH105" s="28">
        <f>(Table1_3489[[#This Row],[Load(KN)]]*1000)/7850</f>
        <v>3.1082802547770703</v>
      </c>
      <c r="AK105" s="29"/>
      <c r="AL105" s="29"/>
    </row>
    <row r="106" spans="6:38" ht="15.6">
      <c r="G106" s="8">
        <f t="shared" si="11"/>
        <v>20</v>
      </c>
      <c r="H106">
        <v>21.8</v>
      </c>
      <c r="I106" s="16">
        <f>(Table16[[#This Row],[Load(KN)]]*1000)/7850</f>
        <v>2.7770700636942673</v>
      </c>
      <c r="O106" s="8">
        <f t="shared" si="8"/>
        <v>20</v>
      </c>
      <c r="P106">
        <v>24.9</v>
      </c>
      <c r="Q106" s="16">
        <f>(Table1_37[[#This Row],[Load(KN)]]*1000)/7850</f>
        <v>3.1719745222929938</v>
      </c>
      <c r="W106" s="8">
        <f t="shared" si="9"/>
        <v>20</v>
      </c>
      <c r="X106">
        <v>28.4</v>
      </c>
      <c r="Y106" s="16">
        <f>(Table1_348[[#This Row],[Load(KN)]]*1000)/7850</f>
        <v>3.6178343949044587</v>
      </c>
      <c r="AF106" s="8">
        <f t="shared" si="10"/>
        <v>20</v>
      </c>
      <c r="AG106" s="30">
        <v>27.1</v>
      </c>
      <c r="AH106" s="28">
        <f>(Table1_3489[[#This Row],[Load(KN)]]*1000)/7850</f>
        <v>3.4522292993630574</v>
      </c>
      <c r="AK106" s="29"/>
      <c r="AL106" s="29"/>
    </row>
    <row r="107" spans="6:38" ht="15.6">
      <c r="F107" s="3"/>
      <c r="G107" s="3">
        <v>1</v>
      </c>
      <c r="H107" s="3">
        <v>21.8</v>
      </c>
      <c r="I107" s="16">
        <f>(Table16[[#This Row],[Load(KN)]]*1000)/7850</f>
        <v>2.7770700636942673</v>
      </c>
      <c r="J107" s="3"/>
      <c r="N107" s="3"/>
      <c r="O107" s="3">
        <v>1</v>
      </c>
      <c r="P107" s="5">
        <v>20.100000000000001</v>
      </c>
      <c r="Q107" s="16">
        <f>(Table1_37[[#This Row],[Load(KN)]]*1000)/7850</f>
        <v>2.5605095541401273</v>
      </c>
      <c r="R107" s="5"/>
      <c r="V107" s="3"/>
      <c r="W107" s="3">
        <v>1</v>
      </c>
      <c r="X107" s="5">
        <v>15.9</v>
      </c>
      <c r="Y107" s="16">
        <f>(Table1_348[[#This Row],[Load(KN)]]*1000)/7850</f>
        <v>2.0254777070063694</v>
      </c>
      <c r="Z107" s="3"/>
      <c r="AD107" s="3"/>
      <c r="AE107" s="3"/>
      <c r="AF107" s="3">
        <v>1</v>
      </c>
      <c r="AG107" s="30">
        <v>21.9</v>
      </c>
      <c r="AH107" s="28">
        <f>(Table1_3489[[#This Row],[Load(KN)]]*1000)/7850</f>
        <v>2.7898089171974521</v>
      </c>
      <c r="AI107" s="3"/>
      <c r="AK107" s="29"/>
      <c r="AL107" s="29"/>
    </row>
    <row r="108" spans="6:38" ht="15.6">
      <c r="F108" s="3"/>
      <c r="G108" s="3">
        <v>2</v>
      </c>
      <c r="H108" s="3">
        <v>22.5</v>
      </c>
      <c r="I108" s="16">
        <f>(Table16[[#This Row],[Load(KN)]]*1000)/7850</f>
        <v>2.8662420382165603</v>
      </c>
      <c r="J108" s="3"/>
      <c r="N108" s="3"/>
      <c r="O108" s="3">
        <v>2</v>
      </c>
      <c r="P108" s="5">
        <v>14.9</v>
      </c>
      <c r="Q108" s="16">
        <f>(Table1_37[[#This Row],[Load(KN)]]*1000)/7850</f>
        <v>1.8980891719745223</v>
      </c>
      <c r="R108" s="5"/>
      <c r="V108" s="3"/>
      <c r="W108" s="3">
        <v>2</v>
      </c>
      <c r="X108" s="5">
        <v>20.100000000000001</v>
      </c>
      <c r="Y108" s="16">
        <f>(Table1_348[[#This Row],[Load(KN)]]*1000)/7850</f>
        <v>2.5605095541401273</v>
      </c>
      <c r="Z108" s="3"/>
      <c r="AD108" s="3"/>
      <c r="AE108" s="3"/>
      <c r="AF108" s="3">
        <v>2</v>
      </c>
      <c r="AG108" s="30">
        <v>20</v>
      </c>
      <c r="AH108" s="28">
        <f>(Table1_3489[[#This Row],[Load(KN)]]*1000)/7850</f>
        <v>2.5477707006369426</v>
      </c>
      <c r="AI108" s="3"/>
      <c r="AK108" s="29"/>
      <c r="AL108" s="29"/>
    </row>
    <row r="109" spans="6:38" ht="15.6">
      <c r="F109" s="3"/>
      <c r="G109" s="3">
        <v>3</v>
      </c>
      <c r="H109" s="3">
        <v>19.5</v>
      </c>
      <c r="I109" s="16">
        <f>(Table16[[#This Row],[Load(KN)]]*1000)/7850</f>
        <v>2.484076433121019</v>
      </c>
      <c r="J109" s="3"/>
      <c r="N109" s="3"/>
      <c r="O109" s="3">
        <v>3</v>
      </c>
      <c r="P109" s="5">
        <v>19.899999999999999</v>
      </c>
      <c r="Q109" s="16">
        <f>(Table1_37[[#This Row],[Load(KN)]]*1000)/7850</f>
        <v>2.5350318471337578</v>
      </c>
      <c r="R109" s="5"/>
      <c r="V109" s="3"/>
      <c r="W109" s="3">
        <v>3</v>
      </c>
      <c r="X109" s="5">
        <v>19.5</v>
      </c>
      <c r="Y109" s="16">
        <f>(Table1_348[[#This Row],[Load(KN)]]*1000)/7850</f>
        <v>2.484076433121019</v>
      </c>
      <c r="Z109" s="3"/>
      <c r="AD109" s="3"/>
      <c r="AE109" s="3"/>
      <c r="AF109" s="3">
        <v>3</v>
      </c>
      <c r="AG109" s="30">
        <v>19.899999999999999</v>
      </c>
      <c r="AH109" s="28">
        <f>(Table1_3489[[#This Row],[Load(KN)]]*1000)/7850</f>
        <v>2.5350318471337578</v>
      </c>
      <c r="AI109" s="3"/>
      <c r="AK109" s="29"/>
      <c r="AL109" s="29"/>
    </row>
    <row r="110" spans="6:38" ht="15.6">
      <c r="G110" s="8">
        <f>G109+1</f>
        <v>4</v>
      </c>
      <c r="H110">
        <v>20.2</v>
      </c>
      <c r="I110" s="16">
        <f>(Table16[[#This Row],[Load(KN)]]*1000)/7850</f>
        <v>2.573248407643312</v>
      </c>
      <c r="J110">
        <v>2.67</v>
      </c>
      <c r="O110" s="8">
        <f t="shared" ref="O110:O126" si="12">O109+1</f>
        <v>4</v>
      </c>
      <c r="P110">
        <v>15.6</v>
      </c>
      <c r="Q110" s="16">
        <f>(Table1_37[[#This Row],[Load(KN)]]*1000)/7850</f>
        <v>1.9872611464968153</v>
      </c>
      <c r="R110">
        <v>2.27</v>
      </c>
      <c r="W110" s="8">
        <f t="shared" ref="W110:W126" si="13">W109+1</f>
        <v>4</v>
      </c>
      <c r="X110">
        <v>19.3</v>
      </c>
      <c r="Y110" s="16">
        <f>(Table1_348[[#This Row],[Load(KN)]]*1000)/7850</f>
        <v>2.4585987261146496</v>
      </c>
      <c r="Z110">
        <v>2.44</v>
      </c>
      <c r="AB110" s="20"/>
      <c r="AF110" s="8">
        <f t="shared" ref="AF110:AF126" si="14">AF109+1</f>
        <v>4</v>
      </c>
      <c r="AG110" s="30">
        <v>17.5</v>
      </c>
      <c r="AH110" s="28">
        <f>(Table1_3489[[#This Row],[Load(KN)]]*1000)/7850</f>
        <v>2.2292993630573248</v>
      </c>
      <c r="AI110">
        <v>2.46</v>
      </c>
      <c r="AK110" s="29"/>
      <c r="AL110" s="32"/>
    </row>
    <row r="111" spans="6:38" ht="15.6">
      <c r="G111" s="8">
        <f t="shared" ref="G111:G126" si="15">G110+1</f>
        <v>5</v>
      </c>
      <c r="H111">
        <v>21</v>
      </c>
      <c r="I111" s="16">
        <f>(Table16[[#This Row],[Load(KN)]]*1000)/7850</f>
        <v>2.6751592356687897</v>
      </c>
      <c r="O111" s="8">
        <f t="shared" si="12"/>
        <v>5</v>
      </c>
      <c r="P111">
        <v>18.2</v>
      </c>
      <c r="Q111" s="16">
        <f>(Table1_37[[#This Row],[Load(KN)]]*1000)/7850</f>
        <v>2.3184713375796178</v>
      </c>
      <c r="W111" s="8">
        <f t="shared" si="13"/>
        <v>5</v>
      </c>
      <c r="X111">
        <v>18</v>
      </c>
      <c r="Y111" s="16">
        <f>(Table1_348[[#This Row],[Load(KN)]]*1000)/7850</f>
        <v>2.2929936305732483</v>
      </c>
      <c r="AF111" s="8">
        <f t="shared" si="14"/>
        <v>5</v>
      </c>
      <c r="AG111" s="30">
        <v>20.8</v>
      </c>
      <c r="AH111" s="28">
        <f>(Table1_3489[[#This Row],[Load(KN)]]*1000)/7850</f>
        <v>2.6496815286624202</v>
      </c>
      <c r="AK111" s="29"/>
      <c r="AL111" s="29"/>
    </row>
    <row r="112" spans="6:38" ht="15.6">
      <c r="G112" s="8">
        <f t="shared" si="15"/>
        <v>6</v>
      </c>
      <c r="H112">
        <v>21</v>
      </c>
      <c r="I112" s="16">
        <f>(Table16[[#This Row],[Load(KN)]]*1000)/7850</f>
        <v>2.6751592356687897</v>
      </c>
      <c r="L112" s="20"/>
      <c r="O112" s="8">
        <f t="shared" si="12"/>
        <v>6</v>
      </c>
      <c r="P112">
        <v>13.8</v>
      </c>
      <c r="Q112" s="16">
        <f>(Table1_37[[#This Row],[Load(KN)]]*1000)/7850</f>
        <v>1.7579617834394905</v>
      </c>
      <c r="T112" s="20"/>
      <c r="W112" s="8">
        <f t="shared" si="13"/>
        <v>6</v>
      </c>
      <c r="X112">
        <v>17.899999999999999</v>
      </c>
      <c r="Y112" s="16">
        <f>(Table1_348[[#This Row],[Load(KN)]]*1000)/7850</f>
        <v>2.2802547770700636</v>
      </c>
      <c r="AF112" s="8">
        <f t="shared" si="14"/>
        <v>6</v>
      </c>
      <c r="AG112" s="30">
        <v>12.9</v>
      </c>
      <c r="AH112" s="28">
        <f>(Table1_3489[[#This Row],[Load(KN)]]*1000)/7850</f>
        <v>1.6433121019108281</v>
      </c>
      <c r="AK112" s="29"/>
      <c r="AL112" s="29"/>
    </row>
    <row r="113" spans="6:38" ht="15.6">
      <c r="G113" s="8">
        <f t="shared" si="15"/>
        <v>7</v>
      </c>
      <c r="H113">
        <v>21.5</v>
      </c>
      <c r="I113" s="16">
        <f>(Table16[[#This Row],[Load(KN)]]*1000)/7850</f>
        <v>2.7388535031847132</v>
      </c>
      <c r="O113" s="8">
        <f t="shared" si="12"/>
        <v>7</v>
      </c>
      <c r="P113">
        <v>16.100000000000001</v>
      </c>
      <c r="Q113" s="16">
        <f>(Table1_37[[#This Row],[Load(KN)]]*1000)/7850</f>
        <v>2.0509554140127393</v>
      </c>
      <c r="W113" s="8">
        <f t="shared" si="13"/>
        <v>7</v>
      </c>
      <c r="X113">
        <v>21.7</v>
      </c>
      <c r="Y113" s="16">
        <f>(Table1_348[[#This Row],[Load(KN)]]*1000)/7850</f>
        <v>2.7643312101910826</v>
      </c>
      <c r="AF113" s="8">
        <f t="shared" si="14"/>
        <v>7</v>
      </c>
      <c r="AG113" s="30">
        <v>16.5</v>
      </c>
      <c r="AH113" s="28">
        <f>(Table1_3489[[#This Row],[Load(KN)]]*1000)/7850</f>
        <v>2.1019108280254777</v>
      </c>
      <c r="AK113" s="29"/>
      <c r="AL113" s="29"/>
    </row>
    <row r="114" spans="6:38" ht="15.6">
      <c r="G114" s="8">
        <f t="shared" si="15"/>
        <v>8</v>
      </c>
      <c r="H114">
        <v>21.1</v>
      </c>
      <c r="I114" s="16">
        <f>(Table16[[#This Row],[Load(KN)]]*1000)/7850</f>
        <v>2.6878980891719744</v>
      </c>
      <c r="O114" s="8">
        <f t="shared" si="12"/>
        <v>8</v>
      </c>
      <c r="P114">
        <v>20.6</v>
      </c>
      <c r="Q114" s="16">
        <f>(Table1_37[[#This Row],[Load(KN)]]*1000)/7850</f>
        <v>2.6242038216560508</v>
      </c>
      <c r="W114" s="8">
        <f t="shared" si="13"/>
        <v>8</v>
      </c>
      <c r="X114">
        <v>20.100000000000001</v>
      </c>
      <c r="Y114" s="16">
        <f>(Table1_348[[#This Row],[Load(KN)]]*1000)/7850</f>
        <v>2.5605095541401273</v>
      </c>
      <c r="AF114" s="8">
        <f t="shared" si="14"/>
        <v>8</v>
      </c>
      <c r="AG114" s="30">
        <v>22</v>
      </c>
      <c r="AH114" s="28">
        <f>(Table1_3489[[#This Row],[Load(KN)]]*1000)/7850</f>
        <v>2.8025477707006368</v>
      </c>
      <c r="AK114" s="29"/>
      <c r="AL114" s="29"/>
    </row>
    <row r="115" spans="6:38" ht="15.6">
      <c r="G115" s="8">
        <f t="shared" si="15"/>
        <v>9</v>
      </c>
      <c r="H115">
        <v>22.2</v>
      </c>
      <c r="I115" s="16">
        <f>(Table16[[#This Row],[Load(KN)]]*1000)/7850</f>
        <v>2.8280254777070062</v>
      </c>
      <c r="O115" s="8">
        <f t="shared" si="12"/>
        <v>9</v>
      </c>
      <c r="P115">
        <v>15.2</v>
      </c>
      <c r="Q115" s="16">
        <f>(Table1_37[[#This Row],[Load(KN)]]*1000)/7850</f>
        <v>1.9363057324840764</v>
      </c>
      <c r="W115" s="8">
        <f t="shared" si="13"/>
        <v>9</v>
      </c>
      <c r="X115">
        <v>20.3</v>
      </c>
      <c r="Y115" s="16">
        <f>(Table1_348[[#This Row],[Load(KN)]]*1000)/7850</f>
        <v>2.5859872611464967</v>
      </c>
      <c r="AF115" s="8">
        <f t="shared" si="14"/>
        <v>9</v>
      </c>
      <c r="AG115" s="30">
        <v>26</v>
      </c>
      <c r="AH115" s="28">
        <f>(Table1_3489[[#This Row],[Load(KN)]]*1000)/7850</f>
        <v>3.3121019108280256</v>
      </c>
      <c r="AK115" s="29"/>
      <c r="AL115" s="29"/>
    </row>
    <row r="116" spans="6:38" ht="15.6">
      <c r="F116" s="8" t="s">
        <v>13</v>
      </c>
      <c r="G116" s="8">
        <f t="shared" si="15"/>
        <v>10</v>
      </c>
      <c r="H116">
        <v>19.5</v>
      </c>
      <c r="I116" s="16">
        <f>(Table16[[#This Row],[Load(KN)]]*1000)/7850</f>
        <v>2.484076433121019</v>
      </c>
      <c r="N116" s="8" t="s">
        <v>13</v>
      </c>
      <c r="O116" s="8">
        <f t="shared" si="12"/>
        <v>10</v>
      </c>
      <c r="P116">
        <v>17.399999999999999</v>
      </c>
      <c r="Q116" s="16">
        <f>(Table1_37[[#This Row],[Load(KN)]]*1000)/7850</f>
        <v>2.2165605095541401</v>
      </c>
      <c r="V116" s="8" t="s">
        <v>13</v>
      </c>
      <c r="W116" s="8">
        <f t="shared" si="13"/>
        <v>10</v>
      </c>
      <c r="X116">
        <v>18.899999999999999</v>
      </c>
      <c r="Y116" s="16">
        <f>(Table1_348[[#This Row],[Load(KN)]]*1000)/7850</f>
        <v>2.4076433121019107</v>
      </c>
      <c r="AD116" s="8"/>
      <c r="AE116" s="8" t="s">
        <v>13</v>
      </c>
      <c r="AF116" s="8">
        <f t="shared" si="14"/>
        <v>10</v>
      </c>
      <c r="AG116" s="30">
        <v>18.5</v>
      </c>
      <c r="AH116" s="28">
        <f>(Table1_3489[[#This Row],[Load(KN)]]*1000)/7850</f>
        <v>2.3566878980891719</v>
      </c>
      <c r="AK116" s="29"/>
      <c r="AL116" s="29"/>
    </row>
    <row r="117" spans="6:38" ht="15.6">
      <c r="G117" s="8">
        <f t="shared" si="15"/>
        <v>11</v>
      </c>
      <c r="H117">
        <v>20</v>
      </c>
      <c r="I117" s="16">
        <f>(Table16[[#This Row],[Load(KN)]]*1000)/7850</f>
        <v>2.5477707006369426</v>
      </c>
      <c r="O117" s="8">
        <f t="shared" si="12"/>
        <v>11</v>
      </c>
      <c r="P117">
        <v>19.7</v>
      </c>
      <c r="Q117" s="16">
        <f>(Table1_37[[#This Row],[Load(KN)]]*1000)/7850</f>
        <v>2.5095541401273884</v>
      </c>
      <c r="W117" s="8">
        <f t="shared" si="13"/>
        <v>11</v>
      </c>
      <c r="X117">
        <v>17</v>
      </c>
      <c r="Y117" s="16">
        <f>(Table1_348[[#This Row],[Load(KN)]]*1000)/7850</f>
        <v>2.1656050955414012</v>
      </c>
      <c r="AF117" s="8">
        <f t="shared" si="14"/>
        <v>11</v>
      </c>
      <c r="AG117" s="30">
        <v>15.8</v>
      </c>
      <c r="AH117" s="28">
        <f>(Table1_3489[[#This Row],[Load(KN)]]*1000)/7850</f>
        <v>2.0127388535031847</v>
      </c>
      <c r="AK117" s="29"/>
      <c r="AL117" s="29"/>
    </row>
    <row r="118" spans="6:38" ht="15.6">
      <c r="G118" s="8">
        <f t="shared" si="15"/>
        <v>12</v>
      </c>
      <c r="H118">
        <v>20.9</v>
      </c>
      <c r="I118" s="16">
        <f>(Table16[[#This Row],[Load(KN)]]*1000)/7850</f>
        <v>2.6624203821656049</v>
      </c>
      <c r="O118" s="8">
        <f t="shared" si="12"/>
        <v>12</v>
      </c>
      <c r="P118">
        <v>16.2</v>
      </c>
      <c r="Q118" s="16">
        <f>(Table1_37[[#This Row],[Load(KN)]]*1000)/7850</f>
        <v>2.0636942675159236</v>
      </c>
      <c r="W118" s="8">
        <f t="shared" si="13"/>
        <v>12</v>
      </c>
      <c r="X118">
        <v>20.399999999999999</v>
      </c>
      <c r="Y118" s="16">
        <f>(Table1_348[[#This Row],[Load(KN)]]*1000)/7850</f>
        <v>2.5987261146496814</v>
      </c>
      <c r="AF118" s="8">
        <f t="shared" si="14"/>
        <v>12</v>
      </c>
      <c r="AG118" s="30">
        <v>13.7</v>
      </c>
      <c r="AH118" s="28">
        <f>(Table1_3489[[#This Row],[Load(KN)]]*1000)/7850</f>
        <v>1.7452229299363058</v>
      </c>
      <c r="AK118" s="29"/>
      <c r="AL118" s="29"/>
    </row>
    <row r="119" spans="6:38" ht="15.6">
      <c r="G119" s="8">
        <f t="shared" si="15"/>
        <v>13</v>
      </c>
      <c r="H119">
        <v>19.100000000000001</v>
      </c>
      <c r="I119" s="16">
        <f>(Table16[[#This Row],[Load(KN)]]*1000)/7850</f>
        <v>2.4331210191082802</v>
      </c>
      <c r="O119" s="8">
        <f t="shared" si="12"/>
        <v>13</v>
      </c>
      <c r="P119">
        <v>17</v>
      </c>
      <c r="Q119" s="16">
        <f>(Table1_37[[#This Row],[Load(KN)]]*1000)/7850</f>
        <v>2.1656050955414012</v>
      </c>
      <c r="W119" s="8">
        <f t="shared" si="13"/>
        <v>13</v>
      </c>
      <c r="X119">
        <v>17.399999999999999</v>
      </c>
      <c r="Y119" s="16">
        <f>(Table1_348[[#This Row],[Load(KN)]]*1000)/7850</f>
        <v>2.2165605095541401</v>
      </c>
      <c r="AF119" s="8">
        <f t="shared" si="14"/>
        <v>13</v>
      </c>
      <c r="AG119" s="30">
        <v>17.399999999999999</v>
      </c>
      <c r="AH119" s="28">
        <f>(Table1_3489[[#This Row],[Load(KN)]]*1000)/7850</f>
        <v>2.2165605095541401</v>
      </c>
      <c r="AK119" s="29"/>
      <c r="AL119" s="29"/>
    </row>
    <row r="120" spans="6:38" ht="15.6">
      <c r="G120" s="8">
        <f t="shared" si="15"/>
        <v>14</v>
      </c>
      <c r="H120">
        <v>21</v>
      </c>
      <c r="I120" s="16">
        <f>(Table16[[#This Row],[Load(KN)]]*1000)/7850</f>
        <v>2.6751592356687897</v>
      </c>
      <c r="O120" s="8">
        <f t="shared" si="12"/>
        <v>14</v>
      </c>
      <c r="P120">
        <v>22.1</v>
      </c>
      <c r="Q120" s="16">
        <f>(Table1_37[[#This Row],[Load(KN)]]*1000)/7850</f>
        <v>2.8152866242038215</v>
      </c>
      <c r="W120" s="8">
        <f t="shared" si="13"/>
        <v>14</v>
      </c>
      <c r="X120">
        <v>21.3</v>
      </c>
      <c r="Y120" s="16">
        <f>(Table1_348[[#This Row],[Load(KN)]]*1000)/7850</f>
        <v>2.7133757961783438</v>
      </c>
      <c r="AF120" s="8">
        <f t="shared" si="14"/>
        <v>14</v>
      </c>
      <c r="AG120" s="30">
        <v>22.1</v>
      </c>
      <c r="AH120" s="28">
        <f>(Table1_3489[[#This Row],[Load(KN)]]*1000)/7850</f>
        <v>2.8152866242038215</v>
      </c>
      <c r="AK120" s="29"/>
      <c r="AL120" s="29"/>
    </row>
    <row r="121" spans="6:38" ht="15.6">
      <c r="G121" s="8">
        <f t="shared" si="15"/>
        <v>15</v>
      </c>
      <c r="H121">
        <v>22.3</v>
      </c>
      <c r="I121" s="16">
        <f>(Table16[[#This Row],[Load(KN)]]*1000)/7850</f>
        <v>2.8407643312101909</v>
      </c>
      <c r="O121" s="8">
        <f t="shared" si="12"/>
        <v>15</v>
      </c>
      <c r="P121">
        <v>17.3</v>
      </c>
      <c r="Q121" s="16">
        <f>(Table1_37[[#This Row],[Load(KN)]]*1000)/7850</f>
        <v>2.2038216560509554</v>
      </c>
      <c r="W121" s="8">
        <f t="shared" si="13"/>
        <v>15</v>
      </c>
      <c r="X121">
        <v>21.1</v>
      </c>
      <c r="Y121" s="16">
        <f>(Table1_348[[#This Row],[Load(KN)]]*1000)/7850</f>
        <v>2.6878980891719744</v>
      </c>
      <c r="AF121" s="8">
        <f t="shared" si="14"/>
        <v>15</v>
      </c>
      <c r="AG121" s="30">
        <v>19.100000000000001</v>
      </c>
      <c r="AH121" s="28">
        <f>(Table1_3489[[#This Row],[Load(KN)]]*1000)/7850</f>
        <v>2.4331210191082802</v>
      </c>
      <c r="AK121" s="29"/>
      <c r="AL121" s="29"/>
    </row>
    <row r="122" spans="6:38" ht="15.6">
      <c r="G122" s="8">
        <f t="shared" si="15"/>
        <v>16</v>
      </c>
      <c r="H122">
        <v>20.7</v>
      </c>
      <c r="I122" s="16">
        <f>(Table16[[#This Row],[Load(KN)]]*1000)/7850</f>
        <v>2.6369426751592355</v>
      </c>
      <c r="O122" s="8">
        <f t="shared" si="12"/>
        <v>16</v>
      </c>
      <c r="P122">
        <v>16.3</v>
      </c>
      <c r="Q122" s="16">
        <f>(Table1_37[[#This Row],[Load(KN)]]*1000)/7850</f>
        <v>2.0764331210191083</v>
      </c>
      <c r="W122" s="8">
        <f t="shared" si="13"/>
        <v>16</v>
      </c>
      <c r="X122">
        <v>18.7</v>
      </c>
      <c r="Y122" s="16">
        <f>(Table1_348[[#This Row],[Load(KN)]]*1000)/7850</f>
        <v>2.3821656050955413</v>
      </c>
      <c r="AF122" s="8">
        <f t="shared" si="14"/>
        <v>16</v>
      </c>
      <c r="AG122" s="30">
        <v>23.5</v>
      </c>
      <c r="AH122" s="28">
        <f>(Table1_3489[[#This Row],[Load(KN)]]*1000)/7850</f>
        <v>2.9936305732484074</v>
      </c>
      <c r="AK122" s="29"/>
      <c r="AL122" s="29"/>
    </row>
    <row r="123" spans="6:38" ht="15.6">
      <c r="G123" s="8">
        <f t="shared" si="15"/>
        <v>17</v>
      </c>
      <c r="H123">
        <v>20.399999999999999</v>
      </c>
      <c r="I123" s="16">
        <f>(Table16[[#This Row],[Load(KN)]]*1000)/7850</f>
        <v>2.5987261146496814</v>
      </c>
      <c r="O123" s="8">
        <f t="shared" si="12"/>
        <v>17</v>
      </c>
      <c r="P123">
        <v>20</v>
      </c>
      <c r="Q123" s="16">
        <f>(Table1_37[[#This Row],[Load(KN)]]*1000)/7850</f>
        <v>2.5477707006369426</v>
      </c>
      <c r="W123" s="8">
        <f t="shared" si="13"/>
        <v>17</v>
      </c>
      <c r="X123">
        <v>21.5</v>
      </c>
      <c r="Y123" s="16">
        <f>(Table1_348[[#This Row],[Load(KN)]]*1000)/7850</f>
        <v>2.7388535031847132</v>
      </c>
      <c r="AF123" s="8">
        <f t="shared" si="14"/>
        <v>17</v>
      </c>
      <c r="AG123" s="30">
        <v>20.5</v>
      </c>
      <c r="AH123" s="28">
        <f>(Table1_3489[[#This Row],[Load(KN)]]*1000)/7850</f>
        <v>2.6114649681528661</v>
      </c>
      <c r="AK123" s="29"/>
      <c r="AL123" s="29"/>
    </row>
    <row r="124" spans="6:38" ht="15.6">
      <c r="G124" s="8">
        <f t="shared" si="15"/>
        <v>18</v>
      </c>
      <c r="H124">
        <v>22.1</v>
      </c>
      <c r="I124" s="16">
        <f>(Table16[[#This Row],[Load(KN)]]*1000)/7850</f>
        <v>2.8152866242038215</v>
      </c>
      <c r="O124" s="8">
        <f t="shared" si="12"/>
        <v>18</v>
      </c>
      <c r="P124">
        <v>18.100000000000001</v>
      </c>
      <c r="Q124" s="16">
        <f>(Table1_37[[#This Row],[Load(KN)]]*1000)/7850</f>
        <v>2.3057324840764331</v>
      </c>
      <c r="W124" s="8">
        <f t="shared" si="13"/>
        <v>18</v>
      </c>
      <c r="X124">
        <v>17</v>
      </c>
      <c r="Y124" s="16">
        <f>(Table1_348[[#This Row],[Load(KN)]]*1000)/7850</f>
        <v>2.1656050955414012</v>
      </c>
      <c r="AF124" s="8">
        <f t="shared" si="14"/>
        <v>18</v>
      </c>
      <c r="AG124" s="30">
        <v>18.899999999999999</v>
      </c>
      <c r="AH124" s="28">
        <f>(Table1_3489[[#This Row],[Load(KN)]]*1000)/7850</f>
        <v>2.4076433121019107</v>
      </c>
      <c r="AK124" s="29"/>
      <c r="AL124" s="29"/>
    </row>
    <row r="125" spans="6:38" ht="15.6">
      <c r="G125" s="8">
        <f t="shared" si="15"/>
        <v>19</v>
      </c>
      <c r="H125">
        <v>20.9</v>
      </c>
      <c r="I125" s="16">
        <f>(Table16[[#This Row],[Load(KN)]]*1000)/7850</f>
        <v>2.6624203821656049</v>
      </c>
      <c r="O125" s="8">
        <f t="shared" si="12"/>
        <v>19</v>
      </c>
      <c r="P125">
        <v>17.600000000000001</v>
      </c>
      <c r="Q125" s="16">
        <f>(Table1_37[[#This Row],[Load(KN)]]*1000)/7850</f>
        <v>2.2420382165605095</v>
      </c>
      <c r="W125" s="8">
        <f t="shared" si="13"/>
        <v>19</v>
      </c>
      <c r="X125">
        <v>18.8</v>
      </c>
      <c r="Y125" s="16">
        <f>(Table1_348[[#This Row],[Load(KN)]]*1000)/7850</f>
        <v>2.394904458598726</v>
      </c>
      <c r="AF125" s="8">
        <f t="shared" si="14"/>
        <v>19</v>
      </c>
      <c r="AG125" s="30">
        <v>20.2</v>
      </c>
      <c r="AH125" s="28">
        <f>(Table1_3489[[#This Row],[Load(KN)]]*1000)/7850</f>
        <v>2.573248407643312</v>
      </c>
      <c r="AK125" s="29"/>
      <c r="AL125" s="29"/>
    </row>
    <row r="126" spans="6:38" ht="15.6">
      <c r="G126" s="8">
        <f t="shared" si="15"/>
        <v>20</v>
      </c>
      <c r="H126">
        <v>22.1</v>
      </c>
      <c r="I126" s="16">
        <f>(Table16[[#This Row],[Load(KN)]]*1000)/7850</f>
        <v>2.8152866242038215</v>
      </c>
      <c r="O126" s="8">
        <f t="shared" si="12"/>
        <v>20</v>
      </c>
      <c r="P126">
        <v>20.100000000000001</v>
      </c>
      <c r="Q126" s="16">
        <f>(Table1_37[[#This Row],[Load(KN)]]*1000)/7850</f>
        <v>2.5605095541401273</v>
      </c>
      <c r="W126" s="8">
        <f t="shared" si="13"/>
        <v>20</v>
      </c>
      <c r="X126">
        <v>18</v>
      </c>
      <c r="Y126" s="16">
        <f>(Table1_348[[#This Row],[Load(KN)]]*1000)/7850</f>
        <v>2.2929936305732483</v>
      </c>
      <c r="AF126" s="8">
        <f t="shared" si="14"/>
        <v>20</v>
      </c>
      <c r="AG126" s="30">
        <v>19.2</v>
      </c>
      <c r="AH126" s="28">
        <f>(Table1_3489[[#This Row],[Load(KN)]]*1000)/7850</f>
        <v>2.4458598726114649</v>
      </c>
      <c r="AK126" s="29"/>
      <c r="AL126" s="29"/>
    </row>
    <row r="127" spans="6:38" ht="15.6">
      <c r="F127" s="3"/>
      <c r="G127" s="3">
        <v>1</v>
      </c>
      <c r="H127" s="3">
        <v>24.3</v>
      </c>
      <c r="I127" s="16">
        <f>(Table16[[#This Row],[Load(KN)]]*1000)/7850</f>
        <v>3.0955414012738856</v>
      </c>
      <c r="J127" s="3"/>
      <c r="N127" s="3"/>
      <c r="O127" s="3">
        <v>1</v>
      </c>
      <c r="P127" s="5">
        <v>19.899999999999999</v>
      </c>
      <c r="Q127" s="16">
        <f>(Table1_37[[#This Row],[Load(KN)]]*1000)/7850</f>
        <v>2.5350318471337578</v>
      </c>
      <c r="R127" s="5"/>
      <c r="V127" s="3"/>
      <c r="W127" s="3">
        <v>1</v>
      </c>
      <c r="X127" s="5">
        <v>25.2</v>
      </c>
      <c r="Y127" s="16">
        <f>(Table1_348[[#This Row],[Load(KN)]]*1000)/7850</f>
        <v>3.2101910828025479</v>
      </c>
      <c r="Z127" s="3"/>
      <c r="AD127" s="3"/>
      <c r="AE127" s="3"/>
      <c r="AF127" s="3">
        <v>1</v>
      </c>
      <c r="AG127" s="30">
        <v>25.2</v>
      </c>
      <c r="AH127" s="28">
        <f>(Table1_3489[[#This Row],[Load(KN)]]*1000)/7850</f>
        <v>3.2101910828025479</v>
      </c>
      <c r="AI127" s="3"/>
      <c r="AK127" s="29"/>
      <c r="AL127" s="29"/>
    </row>
    <row r="128" spans="6:38" ht="15.6">
      <c r="F128" s="3"/>
      <c r="G128" s="3">
        <v>2</v>
      </c>
      <c r="H128" s="3">
        <v>22.8</v>
      </c>
      <c r="I128" s="16">
        <f>(Table16[[#This Row],[Load(KN)]]*1000)/7850</f>
        <v>2.9044585987261144</v>
      </c>
      <c r="J128" s="3"/>
      <c r="N128" s="3"/>
      <c r="O128" s="3">
        <v>2</v>
      </c>
      <c r="P128" s="5">
        <v>22.7</v>
      </c>
      <c r="Q128" s="16">
        <f>(Table1_37[[#This Row],[Load(KN)]]*1000)/7850</f>
        <v>2.8917197452229297</v>
      </c>
      <c r="R128" s="5"/>
      <c r="V128" s="3"/>
      <c r="W128" s="3">
        <v>2</v>
      </c>
      <c r="X128" s="5">
        <v>21.7</v>
      </c>
      <c r="Y128" s="16">
        <f>(Table1_348[[#This Row],[Load(KN)]]*1000)/7850</f>
        <v>2.7643312101910826</v>
      </c>
      <c r="Z128" s="3"/>
      <c r="AD128" s="3"/>
      <c r="AE128" s="3"/>
      <c r="AF128" s="3">
        <v>2</v>
      </c>
      <c r="AG128" s="30">
        <v>23</v>
      </c>
      <c r="AH128" s="28">
        <f>(Table1_3489[[#This Row],[Load(KN)]]*1000)/7850</f>
        <v>2.9299363057324839</v>
      </c>
      <c r="AI128" s="3"/>
      <c r="AK128" s="29"/>
      <c r="AL128" s="29"/>
    </row>
    <row r="129" spans="6:38" ht="15.6">
      <c r="F129" s="3"/>
      <c r="G129" s="3">
        <v>3</v>
      </c>
      <c r="H129" s="3">
        <v>20.100000000000001</v>
      </c>
      <c r="I129" s="16">
        <f>(Table16[[#This Row],[Load(KN)]]*1000)/7850</f>
        <v>2.5605095541401273</v>
      </c>
      <c r="J129" s="3"/>
      <c r="L129" s="20"/>
      <c r="N129" s="3"/>
      <c r="O129" s="3">
        <v>3</v>
      </c>
      <c r="P129" s="5">
        <v>21.6</v>
      </c>
      <c r="Q129" s="16">
        <f>(Table1_37[[#This Row],[Load(KN)]]*1000)/7850</f>
        <v>2.7515923566878979</v>
      </c>
      <c r="R129" s="5"/>
      <c r="V129" s="3"/>
      <c r="W129" s="3">
        <v>3</v>
      </c>
      <c r="X129" s="5">
        <v>28.1</v>
      </c>
      <c r="Y129" s="16">
        <f>(Table1_348[[#This Row],[Load(KN)]]*1000)/7850</f>
        <v>3.5796178343949046</v>
      </c>
      <c r="Z129" s="3"/>
      <c r="AD129" s="3"/>
      <c r="AE129" s="3"/>
      <c r="AF129" s="3">
        <v>3</v>
      </c>
      <c r="AG129" s="30">
        <v>18</v>
      </c>
      <c r="AH129" s="28">
        <f>(Table1_3489[[#This Row],[Load(KN)]]*1000)/7850</f>
        <v>2.2929936305732483</v>
      </c>
      <c r="AI129" s="3"/>
      <c r="AK129" s="29"/>
      <c r="AL129" s="29"/>
    </row>
    <row r="130" spans="6:38" ht="15.6">
      <c r="G130" s="8">
        <f t="shared" ref="G130:G146" si="16">G129+1</f>
        <v>4</v>
      </c>
      <c r="H130">
        <v>22.4</v>
      </c>
      <c r="I130" s="16">
        <f>(Table16[[#This Row],[Load(KN)]]*1000)/7850</f>
        <v>2.8535031847133756</v>
      </c>
      <c r="J130">
        <v>2.82</v>
      </c>
      <c r="O130" s="8">
        <f t="shared" ref="O130:O146" si="17">O129+1</f>
        <v>4</v>
      </c>
      <c r="P130">
        <v>22.1</v>
      </c>
      <c r="Q130" s="16">
        <f>(Table1_37[[#This Row],[Load(KN)]]*1000)/7850</f>
        <v>2.8152866242038215</v>
      </c>
      <c r="R130">
        <v>2.68</v>
      </c>
      <c r="W130" s="8">
        <f t="shared" ref="W130:W146" si="18">W129+1</f>
        <v>4</v>
      </c>
      <c r="X130">
        <v>21.7</v>
      </c>
      <c r="Y130" s="16">
        <f>(Table1_348[[#This Row],[Load(KN)]]*1000)/7850</f>
        <v>2.7643312101910826</v>
      </c>
      <c r="AF130" s="8">
        <f t="shared" ref="AF130:AF146" si="19">AF129+1</f>
        <v>4</v>
      </c>
      <c r="AG130" s="30">
        <v>21.9</v>
      </c>
      <c r="AH130" s="28">
        <f>(Table1_3489[[#This Row],[Load(KN)]]*1000)/7850</f>
        <v>2.7898089171974521</v>
      </c>
      <c r="AI130">
        <v>2.81</v>
      </c>
      <c r="AK130" s="29"/>
      <c r="AL130" s="29"/>
    </row>
    <row r="131" spans="6:38" ht="15.6">
      <c r="G131" s="8">
        <f t="shared" si="16"/>
        <v>5</v>
      </c>
      <c r="H131">
        <v>25</v>
      </c>
      <c r="I131" s="16">
        <f>(Table16[[#This Row],[Load(KN)]]*1000)/7850</f>
        <v>3.1847133757961785</v>
      </c>
      <c r="O131" s="8">
        <f t="shared" si="17"/>
        <v>5</v>
      </c>
      <c r="P131">
        <v>21.3</v>
      </c>
      <c r="Q131" s="16">
        <f>(Table1_37[[#This Row],[Load(KN)]]*1000)/7850</f>
        <v>2.7133757961783438</v>
      </c>
      <c r="T131" s="20"/>
      <c r="W131" s="8">
        <f t="shared" si="18"/>
        <v>5</v>
      </c>
      <c r="X131">
        <v>23.3</v>
      </c>
      <c r="Y131" s="16">
        <f>(Table1_348[[#This Row],[Load(KN)]]*1000)/7850</f>
        <v>2.968152866242038</v>
      </c>
      <c r="AB131" s="20"/>
      <c r="AF131" s="8">
        <f t="shared" si="19"/>
        <v>5</v>
      </c>
      <c r="AG131" s="30">
        <v>21.8</v>
      </c>
      <c r="AH131" s="28">
        <f>(Table1_3489[[#This Row],[Load(KN)]]*1000)/7850</f>
        <v>2.7770700636942673</v>
      </c>
      <c r="AK131" s="29"/>
      <c r="AL131" s="29"/>
    </row>
    <row r="132" spans="6:38" ht="15.6">
      <c r="G132" s="8">
        <f t="shared" si="16"/>
        <v>6</v>
      </c>
      <c r="H132">
        <v>20.5</v>
      </c>
      <c r="I132" s="16">
        <f>(Table16[[#This Row],[Load(KN)]]*1000)/7850</f>
        <v>2.6114649681528661</v>
      </c>
      <c r="O132" s="8">
        <f t="shared" si="17"/>
        <v>6</v>
      </c>
      <c r="P132">
        <v>22.4</v>
      </c>
      <c r="Q132" s="16">
        <f>(Table1_37[[#This Row],[Load(KN)]]*1000)/7850</f>
        <v>2.8535031847133756</v>
      </c>
      <c r="W132" s="8">
        <f t="shared" si="18"/>
        <v>6</v>
      </c>
      <c r="X132">
        <v>24.3</v>
      </c>
      <c r="Y132" s="16">
        <f>(Table1_348[[#This Row],[Load(KN)]]*1000)/7850</f>
        <v>3.0955414012738856</v>
      </c>
      <c r="Z132">
        <v>3.14</v>
      </c>
      <c r="AF132" s="8">
        <f t="shared" si="19"/>
        <v>6</v>
      </c>
      <c r="AG132" s="30">
        <v>22.6</v>
      </c>
      <c r="AH132" s="28">
        <f>(Table1_3489[[#This Row],[Load(KN)]]*1000)/7850</f>
        <v>2.878980891719745</v>
      </c>
      <c r="AK132" s="29"/>
      <c r="AL132" s="32"/>
    </row>
    <row r="133" spans="6:38" ht="15.6">
      <c r="G133" s="8">
        <f t="shared" si="16"/>
        <v>7</v>
      </c>
      <c r="H133">
        <v>19.7</v>
      </c>
      <c r="I133" s="16">
        <f>(Table16[[#This Row],[Load(KN)]]*1000)/7850</f>
        <v>2.5095541401273884</v>
      </c>
      <c r="O133" s="8">
        <f t="shared" si="17"/>
        <v>7</v>
      </c>
      <c r="P133">
        <v>20.399999999999999</v>
      </c>
      <c r="Q133" s="16">
        <f>(Table1_37[[#This Row],[Load(KN)]]*1000)/7850</f>
        <v>2.5987261146496814</v>
      </c>
      <c r="W133" s="8">
        <f t="shared" si="18"/>
        <v>7</v>
      </c>
      <c r="X133">
        <v>20.5</v>
      </c>
      <c r="Y133" s="16">
        <f>(Table1_348[[#This Row],[Load(KN)]]*1000)/7850</f>
        <v>2.6114649681528661</v>
      </c>
      <c r="AF133" s="8">
        <f t="shared" si="19"/>
        <v>7</v>
      </c>
      <c r="AG133" s="30">
        <v>20.2</v>
      </c>
      <c r="AH133" s="28">
        <f>(Table1_3489[[#This Row],[Load(KN)]]*1000)/7850</f>
        <v>2.573248407643312</v>
      </c>
      <c r="AK133" s="29"/>
      <c r="AL133" s="29"/>
    </row>
    <row r="134" spans="6:38" ht="15.6">
      <c r="G134" s="8">
        <f t="shared" si="16"/>
        <v>8</v>
      </c>
      <c r="H134">
        <v>20.8</v>
      </c>
      <c r="I134" s="16">
        <f>(Table16[[#This Row],[Load(KN)]]*1000)/7850</f>
        <v>2.6496815286624202</v>
      </c>
      <c r="O134" s="8">
        <f t="shared" si="17"/>
        <v>8</v>
      </c>
      <c r="P134">
        <v>19.2</v>
      </c>
      <c r="Q134" s="16">
        <f>(Table1_37[[#This Row],[Load(KN)]]*1000)/7850</f>
        <v>2.4458598726114649</v>
      </c>
      <c r="W134" s="8">
        <f t="shared" si="18"/>
        <v>8</v>
      </c>
      <c r="X134">
        <v>24.5</v>
      </c>
      <c r="Y134" s="16">
        <f>(Table1_348[[#This Row],[Load(KN)]]*1000)/7850</f>
        <v>3.121019108280255</v>
      </c>
      <c r="AF134" s="8">
        <f t="shared" si="19"/>
        <v>8</v>
      </c>
      <c r="AG134" s="30">
        <v>22.3</v>
      </c>
      <c r="AH134" s="28">
        <f>(Table1_3489[[#This Row],[Load(KN)]]*1000)/7850</f>
        <v>2.8407643312101909</v>
      </c>
      <c r="AK134" s="29"/>
      <c r="AL134" s="29"/>
    </row>
    <row r="135" spans="6:38" ht="15.6">
      <c r="G135" s="8">
        <f t="shared" si="16"/>
        <v>9</v>
      </c>
      <c r="H135">
        <v>24.9</v>
      </c>
      <c r="I135" s="16">
        <f>(Table16[[#This Row],[Load(KN)]]*1000)/7850</f>
        <v>3.1719745222929938</v>
      </c>
      <c r="O135" s="8">
        <f t="shared" si="17"/>
        <v>9</v>
      </c>
      <c r="P135">
        <v>23.5</v>
      </c>
      <c r="Q135" s="16">
        <f>(Table1_37[[#This Row],[Load(KN)]]*1000)/7850</f>
        <v>2.9936305732484074</v>
      </c>
      <c r="W135" s="8">
        <f t="shared" si="18"/>
        <v>9</v>
      </c>
      <c r="X135">
        <v>25.8</v>
      </c>
      <c r="Y135" s="16">
        <f>(Table1_348[[#This Row],[Load(KN)]]*1000)/7850</f>
        <v>3.2866242038216562</v>
      </c>
      <c r="AF135" s="8">
        <f t="shared" si="19"/>
        <v>9</v>
      </c>
      <c r="AG135" s="30">
        <v>25.6</v>
      </c>
      <c r="AH135" s="28">
        <f>(Table1_3489[[#This Row],[Load(KN)]]*1000)/7850</f>
        <v>3.2611464968152868</v>
      </c>
      <c r="AK135" s="29"/>
      <c r="AL135" s="29"/>
    </row>
    <row r="136" spans="6:38" ht="15.6">
      <c r="F136" s="12" t="s">
        <v>14</v>
      </c>
      <c r="G136" s="8">
        <f t="shared" si="16"/>
        <v>10</v>
      </c>
      <c r="H136">
        <v>20.399999999999999</v>
      </c>
      <c r="I136" s="16">
        <f>(Table16[[#This Row],[Load(KN)]]*1000)/7850</f>
        <v>2.5987261146496814</v>
      </c>
      <c r="N136" s="12" t="s">
        <v>14</v>
      </c>
      <c r="O136" s="8">
        <f t="shared" si="17"/>
        <v>10</v>
      </c>
      <c r="P136">
        <v>18.899999999999999</v>
      </c>
      <c r="Q136" s="16">
        <f>(Table1_37[[#This Row],[Load(KN)]]*1000)/7850</f>
        <v>2.4076433121019107</v>
      </c>
      <c r="V136" s="12" t="s">
        <v>14</v>
      </c>
      <c r="W136" s="8">
        <f t="shared" si="18"/>
        <v>10</v>
      </c>
      <c r="X136">
        <v>30.7</v>
      </c>
      <c r="Y136" s="16">
        <f>(Table1_348[[#This Row],[Load(KN)]]*1000)/7850</f>
        <v>3.910828025477707</v>
      </c>
      <c r="AD136" s="12"/>
      <c r="AE136" s="12" t="s">
        <v>14</v>
      </c>
      <c r="AF136" s="8">
        <f t="shared" si="19"/>
        <v>10</v>
      </c>
      <c r="AG136" s="30">
        <v>20.8</v>
      </c>
      <c r="AH136" s="28">
        <f>(Table1_3489[[#This Row],[Load(KN)]]*1000)/7850</f>
        <v>2.6496815286624202</v>
      </c>
      <c r="AK136" s="29"/>
      <c r="AL136" s="29"/>
    </row>
    <row r="137" spans="6:38" ht="15.6">
      <c r="G137" s="8">
        <f t="shared" si="16"/>
        <v>11</v>
      </c>
      <c r="H137">
        <v>22.9</v>
      </c>
      <c r="I137" s="16">
        <f>(Table16[[#This Row],[Load(KN)]]*1000)/7850</f>
        <v>2.9171974522292992</v>
      </c>
      <c r="O137" s="8">
        <f t="shared" si="17"/>
        <v>11</v>
      </c>
      <c r="P137">
        <v>21.1</v>
      </c>
      <c r="Q137" s="16">
        <f>(Table1_37[[#This Row],[Load(KN)]]*1000)/7850</f>
        <v>2.6878980891719744</v>
      </c>
      <c r="W137" s="8">
        <f t="shared" si="18"/>
        <v>11</v>
      </c>
      <c r="X137">
        <v>25.2</v>
      </c>
      <c r="Y137" s="16">
        <f>(Table1_348[[#This Row],[Load(KN)]]*1000)/7850</f>
        <v>3.2101910828025479</v>
      </c>
      <c r="AF137" s="8">
        <f t="shared" si="19"/>
        <v>11</v>
      </c>
      <c r="AG137" s="30">
        <v>21.2</v>
      </c>
      <c r="AH137" s="28">
        <f>(Table1_3489[[#This Row],[Load(KN)]]*1000)/7850</f>
        <v>2.7006369426751591</v>
      </c>
      <c r="AK137" s="29"/>
      <c r="AL137" s="29"/>
    </row>
    <row r="138" spans="6:38" ht="15.6">
      <c r="G138" s="8">
        <f t="shared" si="16"/>
        <v>12</v>
      </c>
      <c r="H138">
        <v>24.5</v>
      </c>
      <c r="I138" s="16">
        <f>(Table16[[#This Row],[Load(KN)]]*1000)/7850</f>
        <v>3.121019108280255</v>
      </c>
      <c r="O138" s="8">
        <f t="shared" si="17"/>
        <v>12</v>
      </c>
      <c r="P138">
        <v>21.5</v>
      </c>
      <c r="Q138" s="16">
        <f>(Table1_37[[#This Row],[Load(KN)]]*1000)/7850</f>
        <v>2.7388535031847132</v>
      </c>
      <c r="W138" s="8">
        <f t="shared" si="18"/>
        <v>12</v>
      </c>
      <c r="X138">
        <v>25.5</v>
      </c>
      <c r="Y138" s="16">
        <f>(Table1_348[[#This Row],[Load(KN)]]*1000)/7850</f>
        <v>3.2484076433121021</v>
      </c>
      <c r="AF138" s="8">
        <f t="shared" si="19"/>
        <v>12</v>
      </c>
      <c r="AG138" s="30">
        <v>22</v>
      </c>
      <c r="AH138" s="28">
        <f>(Table1_3489[[#This Row],[Load(KN)]]*1000)/7850</f>
        <v>2.8025477707006368</v>
      </c>
      <c r="AK138" s="29"/>
      <c r="AL138" s="29"/>
    </row>
    <row r="139" spans="6:38" ht="15.6">
      <c r="G139" s="8">
        <f t="shared" si="16"/>
        <v>13</v>
      </c>
      <c r="H139">
        <v>24.3</v>
      </c>
      <c r="I139" s="16">
        <f>(Table16[[#This Row],[Load(KN)]]*1000)/7850</f>
        <v>3.0955414012738856</v>
      </c>
      <c r="O139" s="8">
        <f t="shared" si="17"/>
        <v>13</v>
      </c>
      <c r="P139">
        <v>20.7</v>
      </c>
      <c r="Q139" s="16">
        <f>(Table1_37[[#This Row],[Load(KN)]]*1000)/7850</f>
        <v>2.6369426751592355</v>
      </c>
      <c r="W139" s="8">
        <f t="shared" si="18"/>
        <v>13</v>
      </c>
      <c r="X139">
        <v>25</v>
      </c>
      <c r="Y139" s="16">
        <f>(Table1_348[[#This Row],[Load(KN)]]*1000)/7850</f>
        <v>3.1847133757961785</v>
      </c>
      <c r="AF139" s="8">
        <f t="shared" si="19"/>
        <v>13</v>
      </c>
      <c r="AG139" s="30">
        <v>21.5</v>
      </c>
      <c r="AH139" s="28">
        <f>(Table1_3489[[#This Row],[Load(KN)]]*1000)/7850</f>
        <v>2.7388535031847132</v>
      </c>
      <c r="AK139" s="29"/>
      <c r="AL139" s="29"/>
    </row>
    <row r="140" spans="6:38" ht="15.6">
      <c r="G140" s="8">
        <f t="shared" si="16"/>
        <v>14</v>
      </c>
      <c r="H140">
        <v>20.7</v>
      </c>
      <c r="I140" s="16">
        <f>(Table16[[#This Row],[Load(KN)]]*1000)/7850</f>
        <v>2.6369426751592355</v>
      </c>
      <c r="O140" s="8">
        <f t="shared" si="17"/>
        <v>14</v>
      </c>
      <c r="P140">
        <v>19.399999999999999</v>
      </c>
      <c r="Q140" s="16">
        <f>(Table1_37[[#This Row],[Load(KN)]]*1000)/7850</f>
        <v>2.4713375796178343</v>
      </c>
      <c r="W140" s="8">
        <f t="shared" si="18"/>
        <v>14</v>
      </c>
      <c r="X140">
        <v>29.1</v>
      </c>
      <c r="Y140" s="16">
        <f>(Table1_348[[#This Row],[Load(KN)]]*1000)/7850</f>
        <v>3.7070063694267517</v>
      </c>
      <c r="AF140" s="8">
        <f t="shared" si="19"/>
        <v>14</v>
      </c>
      <c r="AG140" s="30">
        <v>24.1</v>
      </c>
      <c r="AH140" s="28">
        <f>(Table1_3489[[#This Row],[Load(KN)]]*1000)/7850</f>
        <v>3.0700636942675161</v>
      </c>
      <c r="AK140" s="29"/>
      <c r="AL140" s="29"/>
    </row>
    <row r="141" spans="6:38" ht="15.6">
      <c r="G141" s="8">
        <f t="shared" si="16"/>
        <v>15</v>
      </c>
      <c r="H141">
        <v>22.1</v>
      </c>
      <c r="I141" s="16">
        <f>(Table16[[#This Row],[Load(KN)]]*1000)/7850</f>
        <v>2.8152866242038215</v>
      </c>
      <c r="O141" s="8">
        <f t="shared" si="17"/>
        <v>15</v>
      </c>
      <c r="P141">
        <v>21.2</v>
      </c>
      <c r="Q141" s="16">
        <f>(Table1_37[[#This Row],[Load(KN)]]*1000)/7850</f>
        <v>2.7006369426751591</v>
      </c>
      <c r="W141" s="8">
        <f t="shared" si="18"/>
        <v>15</v>
      </c>
      <c r="X141">
        <v>17.2</v>
      </c>
      <c r="Y141" s="16">
        <f>(Table1_348[[#This Row],[Load(KN)]]*1000)/7850</f>
        <v>2.1910828025477707</v>
      </c>
      <c r="AF141" s="8">
        <f t="shared" si="19"/>
        <v>15</v>
      </c>
      <c r="AG141" s="30">
        <v>22.5</v>
      </c>
      <c r="AH141" s="28">
        <f>(Table1_3489[[#This Row],[Load(KN)]]*1000)/7850</f>
        <v>2.8662420382165603</v>
      </c>
      <c r="AK141" s="29"/>
      <c r="AL141" s="29"/>
    </row>
    <row r="142" spans="6:38" ht="15.6">
      <c r="G142" s="8">
        <f t="shared" si="16"/>
        <v>16</v>
      </c>
      <c r="H142">
        <v>18.100000000000001</v>
      </c>
      <c r="I142" s="16">
        <f>(Table16[[#This Row],[Load(KN)]]*1000)/7850</f>
        <v>2.3057324840764331</v>
      </c>
      <c r="O142" s="8">
        <f t="shared" si="17"/>
        <v>16</v>
      </c>
      <c r="P142">
        <v>20.8</v>
      </c>
      <c r="Q142" s="16">
        <f>(Table1_37[[#This Row],[Load(KN)]]*1000)/7850</f>
        <v>2.6496815286624202</v>
      </c>
      <c r="W142" s="8">
        <f t="shared" si="18"/>
        <v>16</v>
      </c>
      <c r="X142">
        <v>26.9</v>
      </c>
      <c r="Y142" s="16">
        <f>(Table1_348[[#This Row],[Load(KN)]]*1000)/7850</f>
        <v>3.426751592356688</v>
      </c>
      <c r="AF142" s="8">
        <f t="shared" si="19"/>
        <v>16</v>
      </c>
      <c r="AG142" s="30">
        <v>19</v>
      </c>
      <c r="AH142" s="28">
        <f>(Table1_3489[[#This Row],[Load(KN)]]*1000)/7850</f>
        <v>2.4203821656050954</v>
      </c>
      <c r="AK142" s="29"/>
      <c r="AL142" s="29"/>
    </row>
    <row r="143" spans="6:38" ht="15.6">
      <c r="G143" s="8">
        <f t="shared" si="16"/>
        <v>17</v>
      </c>
      <c r="H143">
        <v>22.2</v>
      </c>
      <c r="I143" s="16">
        <f>(Table16[[#This Row],[Load(KN)]]*1000)/7850</f>
        <v>2.8280254777070062</v>
      </c>
      <c r="O143" s="8">
        <f t="shared" si="17"/>
        <v>17</v>
      </c>
      <c r="P143">
        <v>21.1</v>
      </c>
      <c r="Q143" s="16">
        <f>(Table1_37[[#This Row],[Load(KN)]]*1000)/7850</f>
        <v>2.6878980891719744</v>
      </c>
      <c r="W143" s="8">
        <f t="shared" si="18"/>
        <v>17</v>
      </c>
      <c r="X143">
        <v>24.9</v>
      </c>
      <c r="Y143" s="16">
        <f>(Table1_348[[#This Row],[Load(KN)]]*1000)/7850</f>
        <v>3.1719745222929938</v>
      </c>
      <c r="AF143" s="8">
        <f t="shared" si="19"/>
        <v>17</v>
      </c>
      <c r="AG143" s="30">
        <v>23.4</v>
      </c>
      <c r="AH143" s="28">
        <f>(Table1_3489[[#This Row],[Load(KN)]]*1000)/7850</f>
        <v>2.9808917197452227</v>
      </c>
      <c r="AK143" s="29"/>
      <c r="AL143" s="29"/>
    </row>
    <row r="144" spans="6:38" ht="15.6">
      <c r="G144" s="8">
        <f t="shared" si="16"/>
        <v>18</v>
      </c>
      <c r="H144">
        <v>23</v>
      </c>
      <c r="I144" s="16">
        <f>(Table16[[#This Row],[Load(KN)]]*1000)/7850</f>
        <v>2.9299363057324839</v>
      </c>
      <c r="O144" s="8">
        <f t="shared" si="17"/>
        <v>18</v>
      </c>
      <c r="P144">
        <v>21.2</v>
      </c>
      <c r="Q144" s="16">
        <f>(Table1_37[[#This Row],[Load(KN)]]*1000)/7850</f>
        <v>2.7006369426751591</v>
      </c>
      <c r="W144" s="8">
        <f t="shared" si="18"/>
        <v>18</v>
      </c>
      <c r="X144">
        <v>21.5</v>
      </c>
      <c r="Y144" s="16">
        <f>(Table1_348[[#This Row],[Load(KN)]]*1000)/7850</f>
        <v>2.7388535031847132</v>
      </c>
      <c r="AF144" s="8">
        <f t="shared" si="19"/>
        <v>18</v>
      </c>
      <c r="AG144" s="30">
        <v>21.8</v>
      </c>
      <c r="AH144" s="28">
        <f>(Table1_3489[[#This Row],[Load(KN)]]*1000)/7850</f>
        <v>2.7770700636942673</v>
      </c>
      <c r="AK144" s="29"/>
      <c r="AL144" s="29"/>
    </row>
    <row r="145" spans="6:38" ht="15.6">
      <c r="G145" s="8">
        <f t="shared" si="16"/>
        <v>19</v>
      </c>
      <c r="H145">
        <v>21.1</v>
      </c>
      <c r="I145" s="16">
        <f>(Table16[[#This Row],[Load(KN)]]*1000)/7850</f>
        <v>2.6878980891719744</v>
      </c>
      <c r="O145" s="8">
        <f t="shared" si="17"/>
        <v>19</v>
      </c>
      <c r="P145">
        <v>19.2</v>
      </c>
      <c r="Q145" s="16">
        <f>(Table1_37[[#This Row],[Load(KN)]]*1000)/7850</f>
        <v>2.4458598726114649</v>
      </c>
      <c r="W145" s="8">
        <f t="shared" si="18"/>
        <v>19</v>
      </c>
      <c r="X145">
        <v>27.7</v>
      </c>
      <c r="Y145" s="16">
        <f>(Table1_348[[#This Row],[Load(KN)]]*1000)/7850</f>
        <v>3.5286624203821657</v>
      </c>
      <c r="AF145" s="8">
        <f t="shared" si="19"/>
        <v>19</v>
      </c>
      <c r="AG145" s="30">
        <v>18.899999999999999</v>
      </c>
      <c r="AH145" s="28">
        <f>(Table1_3489[[#This Row],[Load(KN)]]*1000)/7850</f>
        <v>2.4076433121019107</v>
      </c>
      <c r="AK145" s="29"/>
      <c r="AL145" s="29"/>
    </row>
    <row r="146" spans="6:38" ht="15.6">
      <c r="G146" s="8">
        <f t="shared" si="16"/>
        <v>20</v>
      </c>
      <c r="H146">
        <v>23.4</v>
      </c>
      <c r="I146" s="16">
        <f>(Table16[[#This Row],[Load(KN)]]*1000)/7850</f>
        <v>2.9808917197452227</v>
      </c>
      <c r="O146" s="8">
        <f t="shared" si="17"/>
        <v>20</v>
      </c>
      <c r="P146">
        <v>22.3</v>
      </c>
      <c r="Q146" s="16">
        <f>(Table1_37[[#This Row],[Load(KN)]]*1000)/7850</f>
        <v>2.8407643312101909</v>
      </c>
      <c r="W146" s="8">
        <f t="shared" si="18"/>
        <v>20</v>
      </c>
      <c r="X146">
        <v>24.7</v>
      </c>
      <c r="Y146" s="16">
        <f>(Table1_348[[#This Row],[Load(KN)]]*1000)/7850</f>
        <v>3.1464968152866244</v>
      </c>
      <c r="AF146" s="8">
        <f t="shared" si="19"/>
        <v>20</v>
      </c>
      <c r="AG146" s="30">
        <v>25</v>
      </c>
      <c r="AH146" s="28">
        <f>(Table1_3489[[#This Row],[Load(KN)]]*1000)/7850</f>
        <v>3.1847133757961785</v>
      </c>
      <c r="AK146" s="29"/>
      <c r="AL146" s="29"/>
    </row>
    <row r="147" spans="6:38" ht="15.6">
      <c r="F147" s="3"/>
      <c r="G147" s="3">
        <v>1</v>
      </c>
      <c r="H147" s="3">
        <v>18.899999999999999</v>
      </c>
      <c r="I147" s="16">
        <f>(Table16[[#This Row],[Load(KN)]]*1000)/7850</f>
        <v>2.4076433121019107</v>
      </c>
      <c r="J147" s="3"/>
      <c r="N147" s="3"/>
      <c r="O147" s="3">
        <v>1</v>
      </c>
      <c r="P147" s="5">
        <v>21.4</v>
      </c>
      <c r="Q147" s="16">
        <f>(Table1_37[[#This Row],[Load(KN)]]*1000)/7850</f>
        <v>2.7261146496815285</v>
      </c>
      <c r="R147" s="5"/>
      <c r="V147" s="3"/>
      <c r="W147" s="3">
        <v>1</v>
      </c>
      <c r="X147" s="5">
        <v>18.899999999999999</v>
      </c>
      <c r="Y147" s="16">
        <f>(Table1_348[[#This Row],[Load(KN)]]*1000)/7850</f>
        <v>2.4076433121019107</v>
      </c>
      <c r="Z147" s="3"/>
      <c r="AD147" s="3"/>
      <c r="AE147" s="3"/>
      <c r="AF147" s="3">
        <v>1</v>
      </c>
      <c r="AG147" s="30">
        <v>18.8</v>
      </c>
      <c r="AH147" s="28">
        <f>(Table1_3489[[#This Row],[Load(KN)]]*1000)/7850</f>
        <v>2.394904458598726</v>
      </c>
      <c r="AI147" s="3"/>
      <c r="AK147" s="29"/>
      <c r="AL147" s="29"/>
    </row>
    <row r="148" spans="6:38" ht="15.6">
      <c r="F148" s="3"/>
      <c r="G148" s="3">
        <v>2</v>
      </c>
      <c r="H148" s="3">
        <v>20.7</v>
      </c>
      <c r="I148" s="16">
        <f>(Table16[[#This Row],[Load(KN)]]*1000)/7850</f>
        <v>2.6369426751592355</v>
      </c>
      <c r="J148" s="3"/>
      <c r="N148" s="3"/>
      <c r="O148" s="3">
        <v>2</v>
      </c>
      <c r="P148" s="5">
        <v>21.7</v>
      </c>
      <c r="Q148" s="16">
        <f>(Table1_37[[#This Row],[Load(KN)]]*1000)/7850</f>
        <v>2.7643312101910826</v>
      </c>
      <c r="R148" s="5"/>
      <c r="V148" s="3"/>
      <c r="W148" s="3">
        <v>2</v>
      </c>
      <c r="X148" s="5">
        <v>21.5</v>
      </c>
      <c r="Y148" s="16">
        <f>(Table1_348[[#This Row],[Load(KN)]]*1000)/7850</f>
        <v>2.7388535031847132</v>
      </c>
      <c r="Z148" s="3"/>
      <c r="AD148" s="3"/>
      <c r="AE148" s="3"/>
      <c r="AF148" s="3">
        <v>2</v>
      </c>
      <c r="AG148" s="30">
        <v>22</v>
      </c>
      <c r="AH148" s="28">
        <f>(Table1_3489[[#This Row],[Load(KN)]]*1000)/7850</f>
        <v>2.8025477707006368</v>
      </c>
      <c r="AI148" s="3"/>
      <c r="AK148" s="29"/>
      <c r="AL148" s="29"/>
    </row>
    <row r="149" spans="6:38" ht="15.6">
      <c r="F149" s="3"/>
      <c r="G149" s="3">
        <v>3</v>
      </c>
      <c r="H149" s="3">
        <v>18.3</v>
      </c>
      <c r="I149" s="16">
        <f>(Table16[[#This Row],[Load(KN)]]*1000)/7850</f>
        <v>2.3312101910828025</v>
      </c>
      <c r="J149" s="3"/>
      <c r="L149" s="20"/>
      <c r="N149" s="3"/>
      <c r="O149" s="3">
        <v>3</v>
      </c>
      <c r="P149" s="5">
        <v>22.9</v>
      </c>
      <c r="Q149" s="16">
        <f>(Table1_37[[#This Row],[Load(KN)]]*1000)/7850</f>
        <v>2.9171974522292992</v>
      </c>
      <c r="R149" s="5"/>
      <c r="V149" s="3"/>
      <c r="W149" s="3">
        <v>3</v>
      </c>
      <c r="X149" s="5">
        <v>20.9</v>
      </c>
      <c r="Y149" s="16">
        <f>(Table1_348[[#This Row],[Load(KN)]]*1000)/7850</f>
        <v>2.6624203821656049</v>
      </c>
      <c r="Z149" s="3"/>
      <c r="AD149" s="3"/>
      <c r="AE149" s="3"/>
      <c r="AF149" s="3">
        <v>3</v>
      </c>
      <c r="AG149" s="30">
        <v>21.2</v>
      </c>
      <c r="AH149" s="28">
        <f>(Table1_3489[[#This Row],[Load(KN)]]*1000)/7850</f>
        <v>2.7006369426751591</v>
      </c>
      <c r="AI149" s="3"/>
      <c r="AK149" s="29"/>
      <c r="AL149" s="29"/>
    </row>
    <row r="150" spans="6:38" ht="15.6">
      <c r="G150" s="8">
        <f>G149+1</f>
        <v>4</v>
      </c>
      <c r="H150">
        <v>18.2</v>
      </c>
      <c r="I150" s="16">
        <f>(Table16[[#This Row],[Load(KN)]]*1000)/7850</f>
        <v>2.3184713375796178</v>
      </c>
      <c r="J150">
        <v>2.44</v>
      </c>
      <c r="O150" s="8">
        <f t="shared" ref="O150:O166" si="20">O149+1</f>
        <v>4</v>
      </c>
      <c r="P150">
        <v>21.6</v>
      </c>
      <c r="Q150" s="16">
        <f>(Table1_37[[#This Row],[Load(KN)]]*1000)/7850</f>
        <v>2.7515923566878979</v>
      </c>
      <c r="R150">
        <v>2.77</v>
      </c>
      <c r="W150" s="8">
        <f t="shared" ref="W150:W166" si="21">W149+1</f>
        <v>4</v>
      </c>
      <c r="X150">
        <v>19.7</v>
      </c>
      <c r="Y150" s="16">
        <f>(Table1_348[[#This Row],[Load(KN)]]*1000)/7850</f>
        <v>2.5095541401273884</v>
      </c>
      <c r="Z150">
        <v>2.64</v>
      </c>
      <c r="AF150" s="8">
        <f t="shared" ref="AF150:AF166" si="22">AF149+1</f>
        <v>4</v>
      </c>
      <c r="AG150" s="30">
        <v>19.100000000000001</v>
      </c>
      <c r="AH150" s="28">
        <f>(Table1_3489[[#This Row],[Load(KN)]]*1000)/7850</f>
        <v>2.4331210191082802</v>
      </c>
      <c r="AI150">
        <v>2.64</v>
      </c>
      <c r="AK150" s="29"/>
      <c r="AL150" s="29"/>
    </row>
    <row r="151" spans="6:38" ht="15.6">
      <c r="G151" s="8">
        <f t="shared" ref="G151:G166" si="23">G150+1</f>
        <v>5</v>
      </c>
      <c r="H151">
        <v>21.1</v>
      </c>
      <c r="I151" s="16">
        <f>(Table16[[#This Row],[Load(KN)]]*1000)/7850</f>
        <v>2.6878980891719744</v>
      </c>
      <c r="O151" s="8">
        <f t="shared" si="20"/>
        <v>5</v>
      </c>
      <c r="P151">
        <v>21.4</v>
      </c>
      <c r="Q151" s="16">
        <f>(Table1_37[[#This Row],[Load(KN)]]*1000)/7850</f>
        <v>2.7261146496815285</v>
      </c>
      <c r="W151" s="8">
        <f t="shared" si="21"/>
        <v>5</v>
      </c>
      <c r="X151">
        <v>22.4</v>
      </c>
      <c r="Y151" s="16">
        <f>(Table1_348[[#This Row],[Load(KN)]]*1000)/7850</f>
        <v>2.8535031847133756</v>
      </c>
      <c r="AB151" s="20"/>
      <c r="AF151" s="8">
        <f t="shared" si="22"/>
        <v>5</v>
      </c>
      <c r="AG151" s="30">
        <v>20.9</v>
      </c>
      <c r="AH151" s="28">
        <f>(Table1_3489[[#This Row],[Load(KN)]]*1000)/7850</f>
        <v>2.6624203821656049</v>
      </c>
      <c r="AK151" s="29"/>
      <c r="AL151" s="32"/>
    </row>
    <row r="152" spans="6:38" ht="15.6">
      <c r="G152" s="8">
        <f t="shared" si="23"/>
        <v>6</v>
      </c>
      <c r="H152">
        <v>19.3</v>
      </c>
      <c r="I152" s="16">
        <f>(Table16[[#This Row],[Load(KN)]]*1000)/7850</f>
        <v>2.4585987261146496</v>
      </c>
      <c r="O152" s="8">
        <f t="shared" si="20"/>
        <v>6</v>
      </c>
      <c r="P152">
        <v>21.8</v>
      </c>
      <c r="Q152" s="16">
        <f>(Table1_37[[#This Row],[Load(KN)]]*1000)/7850</f>
        <v>2.7770700636942673</v>
      </c>
      <c r="W152" s="8">
        <f t="shared" si="21"/>
        <v>6</v>
      </c>
      <c r="X152">
        <v>20.6</v>
      </c>
      <c r="Y152" s="16">
        <f>(Table1_348[[#This Row],[Load(KN)]]*1000)/7850</f>
        <v>2.6242038216560508</v>
      </c>
      <c r="AF152" s="8">
        <f t="shared" si="22"/>
        <v>6</v>
      </c>
      <c r="AG152" s="30">
        <v>21.9</v>
      </c>
      <c r="AH152" s="28">
        <f>(Table1_3489[[#This Row],[Load(KN)]]*1000)/7850</f>
        <v>2.7898089171974521</v>
      </c>
      <c r="AK152" s="29"/>
      <c r="AL152" s="29"/>
    </row>
    <row r="153" spans="6:38" ht="15.6">
      <c r="G153" s="8">
        <f t="shared" si="23"/>
        <v>7</v>
      </c>
      <c r="H153">
        <v>18.899999999999999</v>
      </c>
      <c r="I153" s="16">
        <f>(Table16[[#This Row],[Load(KN)]]*1000)/7850</f>
        <v>2.4076433121019107</v>
      </c>
      <c r="O153" s="8">
        <f t="shared" si="20"/>
        <v>7</v>
      </c>
      <c r="P153">
        <v>21.6</v>
      </c>
      <c r="Q153" s="16">
        <f>(Table1_37[[#This Row],[Load(KN)]]*1000)/7850</f>
        <v>2.7515923566878979</v>
      </c>
      <c r="T153" s="20"/>
      <c r="W153" s="8">
        <f t="shared" si="21"/>
        <v>7</v>
      </c>
      <c r="X153">
        <v>20.7</v>
      </c>
      <c r="Y153" s="16">
        <f>(Table1_348[[#This Row],[Load(KN)]]*1000)/7850</f>
        <v>2.6369426751592355</v>
      </c>
      <c r="AF153" s="8">
        <f t="shared" si="22"/>
        <v>7</v>
      </c>
      <c r="AG153" s="30">
        <v>19.899999999999999</v>
      </c>
      <c r="AH153" s="28">
        <f>(Table1_3489[[#This Row],[Load(KN)]]*1000)/7850</f>
        <v>2.5350318471337578</v>
      </c>
      <c r="AK153" s="29"/>
      <c r="AL153" s="29"/>
    </row>
    <row r="154" spans="6:38" ht="15.6">
      <c r="G154" s="8">
        <f t="shared" si="23"/>
        <v>8</v>
      </c>
      <c r="H154">
        <v>18.100000000000001</v>
      </c>
      <c r="I154" s="16">
        <f>(Table16[[#This Row],[Load(KN)]]*1000)/7850</f>
        <v>2.3057324840764331</v>
      </c>
      <c r="O154" s="8">
        <f t="shared" si="20"/>
        <v>8</v>
      </c>
      <c r="P154">
        <v>21.9</v>
      </c>
      <c r="Q154" s="16">
        <f>(Table1_37[[#This Row],[Load(KN)]]*1000)/7850</f>
        <v>2.7898089171974521</v>
      </c>
      <c r="W154" s="8">
        <f t="shared" si="21"/>
        <v>8</v>
      </c>
      <c r="X154">
        <v>22.1</v>
      </c>
      <c r="Y154" s="16">
        <f>(Table1_348[[#This Row],[Load(KN)]]*1000)/7850</f>
        <v>2.8152866242038215</v>
      </c>
      <c r="AF154" s="8">
        <f t="shared" si="22"/>
        <v>8</v>
      </c>
      <c r="AG154" s="30">
        <v>21.4</v>
      </c>
      <c r="AH154" s="28">
        <f>(Table1_3489[[#This Row],[Load(KN)]]*1000)/7850</f>
        <v>2.7261146496815285</v>
      </c>
      <c r="AK154" s="29"/>
      <c r="AL154" s="29"/>
    </row>
    <row r="155" spans="6:38" ht="15.6">
      <c r="G155" s="8">
        <f t="shared" si="23"/>
        <v>9</v>
      </c>
      <c r="H155">
        <v>18.600000000000001</v>
      </c>
      <c r="I155" s="16">
        <f>(Table16[[#This Row],[Load(KN)]]*1000)/7850</f>
        <v>2.3694267515923566</v>
      </c>
      <c r="O155" s="8">
        <f t="shared" si="20"/>
        <v>9</v>
      </c>
      <c r="P155">
        <v>22.9</v>
      </c>
      <c r="Q155" s="16">
        <f>(Table1_37[[#This Row],[Load(KN)]]*1000)/7850</f>
        <v>2.9171974522292992</v>
      </c>
      <c r="W155" s="8">
        <f t="shared" si="21"/>
        <v>9</v>
      </c>
      <c r="X155">
        <v>19.600000000000001</v>
      </c>
      <c r="Y155" s="16">
        <f>(Table1_348[[#This Row],[Load(KN)]]*1000)/7850</f>
        <v>2.4968152866242037</v>
      </c>
      <c r="AF155" s="8">
        <f t="shared" si="22"/>
        <v>9</v>
      </c>
      <c r="AG155" s="30">
        <v>20.2</v>
      </c>
      <c r="AH155" s="28">
        <f>(Table1_3489[[#This Row],[Load(KN)]]*1000)/7850</f>
        <v>2.573248407643312</v>
      </c>
      <c r="AK155" s="29"/>
      <c r="AL155" s="29"/>
    </row>
    <row r="156" spans="6:38" ht="15.6">
      <c r="F156" s="8" t="s">
        <v>15</v>
      </c>
      <c r="G156" s="8">
        <f t="shared" si="23"/>
        <v>10</v>
      </c>
      <c r="H156">
        <v>20.100000000000001</v>
      </c>
      <c r="I156" s="16">
        <f>(Table16[[#This Row],[Load(KN)]]*1000)/7850</f>
        <v>2.5605095541401273</v>
      </c>
      <c r="N156" s="8" t="s">
        <v>15</v>
      </c>
      <c r="O156" s="8">
        <f t="shared" si="20"/>
        <v>10</v>
      </c>
      <c r="P156">
        <v>20.9</v>
      </c>
      <c r="Q156" s="16">
        <f>(Table1_37[[#This Row],[Load(KN)]]*1000)/7850</f>
        <v>2.6624203821656049</v>
      </c>
      <c r="V156" s="8" t="s">
        <v>15</v>
      </c>
      <c r="W156" s="8">
        <f t="shared" si="21"/>
        <v>10</v>
      </c>
      <c r="X156">
        <v>21.9</v>
      </c>
      <c r="Y156" s="16">
        <f>(Table1_348[[#This Row],[Load(KN)]]*1000)/7850</f>
        <v>2.7898089171974521</v>
      </c>
      <c r="AD156" s="8"/>
      <c r="AE156" s="8" t="s">
        <v>15</v>
      </c>
      <c r="AF156" s="8">
        <f t="shared" si="22"/>
        <v>10</v>
      </c>
      <c r="AG156" s="30">
        <v>21.2</v>
      </c>
      <c r="AH156" s="28">
        <f>(Table1_3489[[#This Row],[Load(KN)]]*1000)/7850</f>
        <v>2.7006369426751591</v>
      </c>
      <c r="AK156" s="29"/>
      <c r="AL156" s="29"/>
    </row>
    <row r="157" spans="6:38" ht="15.6">
      <c r="G157" s="8">
        <f t="shared" si="23"/>
        <v>11</v>
      </c>
      <c r="H157">
        <v>18.7</v>
      </c>
      <c r="I157" s="16">
        <f>(Table16[[#This Row],[Load(KN)]]*1000)/7850</f>
        <v>2.3821656050955413</v>
      </c>
      <c r="O157" s="8">
        <f t="shared" si="20"/>
        <v>11</v>
      </c>
      <c r="P157">
        <v>20.7</v>
      </c>
      <c r="Q157" s="16">
        <f>(Table1_37[[#This Row],[Load(KN)]]*1000)/7850</f>
        <v>2.6369426751592355</v>
      </c>
      <c r="W157" s="8">
        <f t="shared" si="21"/>
        <v>11</v>
      </c>
      <c r="X157">
        <v>21.1</v>
      </c>
      <c r="Y157" s="16">
        <f>(Table1_348[[#This Row],[Load(KN)]]*1000)/7850</f>
        <v>2.6878980891719744</v>
      </c>
      <c r="AF157" s="8">
        <f t="shared" si="22"/>
        <v>11</v>
      </c>
      <c r="AG157" s="30">
        <v>20.7</v>
      </c>
      <c r="AH157" s="28">
        <f>(Table1_3489[[#This Row],[Load(KN)]]*1000)/7850</f>
        <v>2.6369426751592355</v>
      </c>
      <c r="AK157" s="29"/>
      <c r="AL157" s="29"/>
    </row>
    <row r="158" spans="6:38" ht="15.6">
      <c r="G158" s="8">
        <f t="shared" si="23"/>
        <v>12</v>
      </c>
      <c r="H158">
        <v>18.100000000000001</v>
      </c>
      <c r="I158" s="16">
        <f>(Table16[[#This Row],[Load(KN)]]*1000)/7850</f>
        <v>2.3057324840764331</v>
      </c>
      <c r="O158" s="8">
        <f t="shared" si="20"/>
        <v>12</v>
      </c>
      <c r="P158">
        <v>21.7</v>
      </c>
      <c r="Q158" s="16">
        <f>(Table1_37[[#This Row],[Load(KN)]]*1000)/7850</f>
        <v>2.7643312101910826</v>
      </c>
      <c r="W158" s="8">
        <f t="shared" si="21"/>
        <v>12</v>
      </c>
      <c r="X158">
        <v>20.7</v>
      </c>
      <c r="Y158" s="16">
        <f>(Table1_348[[#This Row],[Load(KN)]]*1000)/7850</f>
        <v>2.6369426751592355</v>
      </c>
      <c r="AF158" s="8">
        <f t="shared" si="22"/>
        <v>12</v>
      </c>
      <c r="AG158" s="30">
        <v>20.6</v>
      </c>
      <c r="AH158" s="28">
        <f>(Table1_3489[[#This Row],[Load(KN)]]*1000)/7850</f>
        <v>2.6242038216560508</v>
      </c>
      <c r="AK158" s="29"/>
      <c r="AL158" s="29"/>
    </row>
    <row r="159" spans="6:38" ht="15.6">
      <c r="G159" s="8">
        <f t="shared" si="23"/>
        <v>13</v>
      </c>
      <c r="H159">
        <v>19.5</v>
      </c>
      <c r="I159" s="16">
        <f>(Table16[[#This Row],[Load(KN)]]*1000)/7850</f>
        <v>2.484076433121019</v>
      </c>
      <c r="O159" s="8">
        <f t="shared" si="20"/>
        <v>13</v>
      </c>
      <c r="P159">
        <v>22.4</v>
      </c>
      <c r="Q159" s="16">
        <f>(Table1_37[[#This Row],[Load(KN)]]*1000)/7850</f>
        <v>2.8535031847133756</v>
      </c>
      <c r="W159" s="8">
        <f t="shared" si="21"/>
        <v>13</v>
      </c>
      <c r="X159">
        <v>22.5</v>
      </c>
      <c r="Y159" s="16">
        <f>(Table1_348[[#This Row],[Load(KN)]]*1000)/7850</f>
        <v>2.8662420382165603</v>
      </c>
      <c r="AF159" s="8">
        <f t="shared" si="22"/>
        <v>13</v>
      </c>
      <c r="AG159" s="30">
        <v>22.7</v>
      </c>
      <c r="AH159" s="28">
        <f>(Table1_3489[[#This Row],[Load(KN)]]*1000)/7850</f>
        <v>2.8917197452229297</v>
      </c>
      <c r="AK159" s="29"/>
      <c r="AL159" s="29"/>
    </row>
    <row r="160" spans="6:38" ht="15.6">
      <c r="G160" s="8">
        <f t="shared" si="23"/>
        <v>14</v>
      </c>
      <c r="H160">
        <v>20</v>
      </c>
      <c r="I160" s="16">
        <f>(Table16[[#This Row],[Load(KN)]]*1000)/7850</f>
        <v>2.5477707006369426</v>
      </c>
      <c r="O160" s="8">
        <f t="shared" si="20"/>
        <v>14</v>
      </c>
      <c r="P160">
        <v>22.9</v>
      </c>
      <c r="Q160" s="16">
        <f>(Table1_37[[#This Row],[Load(KN)]]*1000)/7850</f>
        <v>2.9171974522292992</v>
      </c>
      <c r="W160" s="8">
        <f t="shared" si="21"/>
        <v>14</v>
      </c>
      <c r="X160">
        <v>19.2</v>
      </c>
      <c r="Y160" s="16">
        <f>(Table1_348[[#This Row],[Load(KN)]]*1000)/7850</f>
        <v>2.4458598726114649</v>
      </c>
      <c r="AF160" s="8">
        <f t="shared" si="22"/>
        <v>14</v>
      </c>
      <c r="AG160" s="30">
        <v>20.2</v>
      </c>
      <c r="AH160" s="28">
        <f>(Table1_3489[[#This Row],[Load(KN)]]*1000)/7850</f>
        <v>2.573248407643312</v>
      </c>
      <c r="AK160" s="29"/>
      <c r="AL160" s="29"/>
    </row>
    <row r="161" spans="6:38" ht="15.6">
      <c r="G161" s="8">
        <f t="shared" si="23"/>
        <v>15</v>
      </c>
      <c r="H161">
        <v>18.3</v>
      </c>
      <c r="I161" s="16">
        <f>(Table16[[#This Row],[Load(KN)]]*1000)/7850</f>
        <v>2.3312101910828025</v>
      </c>
      <c r="O161" s="8">
        <f t="shared" si="20"/>
        <v>15</v>
      </c>
      <c r="P161">
        <v>22.2</v>
      </c>
      <c r="Q161" s="16">
        <f>(Table1_37[[#This Row],[Load(KN)]]*1000)/7850</f>
        <v>2.8280254777070062</v>
      </c>
      <c r="W161" s="8">
        <f t="shared" si="21"/>
        <v>15</v>
      </c>
      <c r="X161">
        <v>19.7</v>
      </c>
      <c r="Y161" s="16">
        <f>(Table1_348[[#This Row],[Load(KN)]]*1000)/7850</f>
        <v>2.5095541401273884</v>
      </c>
      <c r="AF161" s="8">
        <f t="shared" si="22"/>
        <v>15</v>
      </c>
      <c r="AG161" s="30">
        <v>23.3</v>
      </c>
      <c r="AH161" s="28">
        <f>(Table1_3489[[#This Row],[Load(KN)]]*1000)/7850</f>
        <v>2.968152866242038</v>
      </c>
      <c r="AK161" s="29"/>
      <c r="AL161" s="29"/>
    </row>
    <row r="162" spans="6:38" ht="15.6">
      <c r="G162" s="8">
        <f t="shared" si="23"/>
        <v>16</v>
      </c>
      <c r="H162">
        <v>17.399999999999999</v>
      </c>
      <c r="I162" s="16">
        <f>(Table16[[#This Row],[Load(KN)]]*1000)/7850</f>
        <v>2.2165605095541401</v>
      </c>
      <c r="O162" s="8">
        <f t="shared" si="20"/>
        <v>16</v>
      </c>
      <c r="P162">
        <v>21.6</v>
      </c>
      <c r="Q162" s="16">
        <f>(Table1_37[[#This Row],[Load(KN)]]*1000)/7850</f>
        <v>2.7515923566878979</v>
      </c>
      <c r="W162" s="8">
        <f t="shared" si="21"/>
        <v>16</v>
      </c>
      <c r="X162">
        <v>17.899999999999999</v>
      </c>
      <c r="Y162" s="16">
        <f>(Table1_348[[#This Row],[Load(KN)]]*1000)/7850</f>
        <v>2.2802547770700636</v>
      </c>
      <c r="AF162" s="8">
        <f t="shared" si="22"/>
        <v>16</v>
      </c>
      <c r="AG162" s="30">
        <v>19.600000000000001</v>
      </c>
      <c r="AH162" s="28">
        <f>(Table1_3489[[#This Row],[Load(KN)]]*1000)/7850</f>
        <v>2.4968152866242037</v>
      </c>
      <c r="AK162" s="29"/>
      <c r="AL162" s="29"/>
    </row>
    <row r="163" spans="6:38" ht="15.6">
      <c r="G163" s="8">
        <f t="shared" si="23"/>
        <v>17</v>
      </c>
      <c r="H163">
        <v>20.5</v>
      </c>
      <c r="I163" s="16">
        <f>(Table16[[#This Row],[Load(KN)]]*1000)/7850</f>
        <v>2.6114649681528661</v>
      </c>
      <c r="O163" s="8">
        <f t="shared" si="20"/>
        <v>17</v>
      </c>
      <c r="P163">
        <v>21.1</v>
      </c>
      <c r="Q163" s="16">
        <f>(Table1_37[[#This Row],[Load(KN)]]*1000)/7850</f>
        <v>2.6878980891719744</v>
      </c>
      <c r="W163" s="8">
        <f t="shared" si="21"/>
        <v>17</v>
      </c>
      <c r="X163">
        <v>20.9</v>
      </c>
      <c r="Y163" s="16">
        <f>(Table1_348[[#This Row],[Load(KN)]]*1000)/7850</f>
        <v>2.6624203821656049</v>
      </c>
      <c r="AF163" s="8">
        <f t="shared" si="22"/>
        <v>17</v>
      </c>
      <c r="AG163" s="30">
        <v>21</v>
      </c>
      <c r="AH163" s="28">
        <f>(Table1_3489[[#This Row],[Load(KN)]]*1000)/7850</f>
        <v>2.6751592356687897</v>
      </c>
      <c r="AK163" s="29"/>
      <c r="AL163" s="29"/>
    </row>
    <row r="164" spans="6:38" ht="15.6">
      <c r="G164" s="8">
        <f t="shared" si="23"/>
        <v>18</v>
      </c>
      <c r="H164">
        <v>18.399999999999999</v>
      </c>
      <c r="I164" s="16">
        <f>(Table16[[#This Row],[Load(KN)]]*1000)/7850</f>
        <v>2.3439490445859872</v>
      </c>
      <c r="O164" s="8">
        <f t="shared" si="20"/>
        <v>18</v>
      </c>
      <c r="P164">
        <v>21.5</v>
      </c>
      <c r="Q164" s="16">
        <f>(Table1_37[[#This Row],[Load(KN)]]*1000)/7850</f>
        <v>2.7388535031847132</v>
      </c>
      <c r="W164" s="8">
        <f t="shared" si="21"/>
        <v>18</v>
      </c>
      <c r="X164">
        <v>22.4</v>
      </c>
      <c r="Y164" s="16">
        <f>(Table1_348[[#This Row],[Load(KN)]]*1000)/7850</f>
        <v>2.8535031847133756</v>
      </c>
      <c r="AF164" s="8">
        <f t="shared" si="22"/>
        <v>18</v>
      </c>
      <c r="AG164" s="30">
        <v>19.3</v>
      </c>
      <c r="AH164" s="28">
        <f>(Table1_3489[[#This Row],[Load(KN)]]*1000)/7850</f>
        <v>2.4585987261146496</v>
      </c>
      <c r="AK164" s="29"/>
      <c r="AL164" s="29"/>
    </row>
    <row r="165" spans="6:38" ht="15.6">
      <c r="G165" s="8">
        <f t="shared" si="23"/>
        <v>19</v>
      </c>
      <c r="H165">
        <v>20.7</v>
      </c>
      <c r="I165" s="16">
        <f>(Table16[[#This Row],[Load(KN)]]*1000)/7850</f>
        <v>2.6369426751592355</v>
      </c>
      <c r="O165" s="8">
        <f t="shared" si="20"/>
        <v>19</v>
      </c>
      <c r="P165">
        <v>22.2</v>
      </c>
      <c r="Q165" s="16">
        <f>(Table1_37[[#This Row],[Load(KN)]]*1000)/7850</f>
        <v>2.8280254777070062</v>
      </c>
      <c r="W165" s="8">
        <f t="shared" si="21"/>
        <v>19</v>
      </c>
      <c r="X165">
        <v>20.399999999999999</v>
      </c>
      <c r="Y165" s="16">
        <f>(Table1_348[[#This Row],[Load(KN)]]*1000)/7850</f>
        <v>2.5987261146496814</v>
      </c>
      <c r="AF165" s="8">
        <f t="shared" si="22"/>
        <v>19</v>
      </c>
      <c r="AG165" s="30">
        <v>19.7</v>
      </c>
      <c r="AH165" s="28">
        <f>(Table1_3489[[#This Row],[Load(KN)]]*1000)/7850</f>
        <v>2.5095541401273884</v>
      </c>
      <c r="AK165" s="29"/>
      <c r="AL165" s="29"/>
    </row>
    <row r="166" spans="6:38" ht="15.6">
      <c r="G166" s="8">
        <f t="shared" si="23"/>
        <v>20</v>
      </c>
      <c r="H166">
        <v>19.7</v>
      </c>
      <c r="I166" s="16">
        <f>(Table16[[#This Row],[Load(KN)]]*1000)/7850</f>
        <v>2.5095541401273884</v>
      </c>
      <c r="O166" s="8">
        <f t="shared" si="20"/>
        <v>20</v>
      </c>
      <c r="P166">
        <v>21.2</v>
      </c>
      <c r="Q166" s="16">
        <f>(Table1_37[[#This Row],[Load(KN)]]*1000)/7850</f>
        <v>2.7006369426751591</v>
      </c>
      <c r="W166" s="8">
        <f t="shared" si="21"/>
        <v>20</v>
      </c>
      <c r="X166">
        <v>21.2</v>
      </c>
      <c r="Y166" s="16">
        <f>(Table1_348[[#This Row],[Load(KN)]]*1000)/7850</f>
        <v>2.7006369426751591</v>
      </c>
      <c r="AF166" s="8">
        <f t="shared" si="22"/>
        <v>20</v>
      </c>
      <c r="AG166" s="30">
        <v>21.1</v>
      </c>
      <c r="AH166" s="28">
        <f>(Table1_3489[[#This Row],[Load(KN)]]*1000)/7850</f>
        <v>2.6878980891719744</v>
      </c>
      <c r="AK166" s="29"/>
      <c r="AL166" s="29"/>
    </row>
    <row r="167" spans="6:38" ht="15.6">
      <c r="F167" s="3"/>
      <c r="G167" s="3">
        <v>1</v>
      </c>
      <c r="H167" s="3">
        <v>23.4</v>
      </c>
      <c r="I167" s="16">
        <f>(Table16[[#This Row],[Load(KN)]]*1000)/7850</f>
        <v>2.9808917197452227</v>
      </c>
      <c r="J167" s="3"/>
      <c r="N167" s="3"/>
      <c r="O167" s="3">
        <v>1</v>
      </c>
      <c r="P167" s="5">
        <v>20.5</v>
      </c>
      <c r="Q167" s="16">
        <f>(Table1_37[[#This Row],[Load(KN)]]*1000)/7850</f>
        <v>2.6114649681528661</v>
      </c>
      <c r="R167" s="5"/>
      <c r="V167" s="3"/>
      <c r="W167" s="3">
        <v>1</v>
      </c>
      <c r="X167" s="5">
        <v>21.6</v>
      </c>
      <c r="Y167" s="16">
        <f>(Table1_348[[#This Row],[Load(KN)]]*1000)/7850</f>
        <v>2.7515923566878979</v>
      </c>
      <c r="Z167" s="3"/>
      <c r="AD167" s="3"/>
      <c r="AE167" s="3"/>
      <c r="AF167" s="3">
        <v>1</v>
      </c>
      <c r="AG167" s="30">
        <v>22.3</v>
      </c>
      <c r="AH167" s="28">
        <f>(Table1_3489[[#This Row],[Load(KN)]]*1000)/7850</f>
        <v>2.8407643312101909</v>
      </c>
      <c r="AI167" s="3"/>
      <c r="AK167" s="29"/>
      <c r="AL167" s="29"/>
    </row>
    <row r="168" spans="6:38" ht="15.6">
      <c r="F168" s="3"/>
      <c r="G168" s="3">
        <v>2</v>
      </c>
      <c r="H168" s="3">
        <v>19.7</v>
      </c>
      <c r="I168" s="16">
        <f>(Table16[[#This Row],[Load(KN)]]*1000)/7850</f>
        <v>2.5095541401273884</v>
      </c>
      <c r="J168" s="3"/>
      <c r="N168" s="3"/>
      <c r="O168" s="3">
        <v>2</v>
      </c>
      <c r="P168" s="5">
        <v>22.8</v>
      </c>
      <c r="Q168" s="16">
        <f>(Table1_37[[#This Row],[Load(KN)]]*1000)/7850</f>
        <v>2.9044585987261144</v>
      </c>
      <c r="R168" s="5"/>
      <c r="V168" s="3"/>
      <c r="W168" s="3">
        <v>2</v>
      </c>
      <c r="X168" s="5">
        <v>22.4</v>
      </c>
      <c r="Y168" s="16">
        <f>(Table1_348[[#This Row],[Load(KN)]]*1000)/7850</f>
        <v>2.8535031847133756</v>
      </c>
      <c r="Z168" s="3"/>
      <c r="AD168" s="3"/>
      <c r="AE168" s="3"/>
      <c r="AF168" s="3">
        <v>2</v>
      </c>
      <c r="AG168" s="30">
        <v>19.600000000000001</v>
      </c>
      <c r="AH168" s="28">
        <f>(Table1_3489[[#This Row],[Load(KN)]]*1000)/7850</f>
        <v>2.4968152866242037</v>
      </c>
      <c r="AI168" s="3"/>
      <c r="AK168" s="29"/>
      <c r="AL168" s="29"/>
    </row>
    <row r="169" spans="6:38" ht="16.2" thickBot="1">
      <c r="G169" s="8">
        <f>G168+1</f>
        <v>3</v>
      </c>
      <c r="H169" s="13">
        <v>22.3</v>
      </c>
      <c r="I169" s="16">
        <f>(Table16[[#This Row],[Load(KN)]]*1000)/7850</f>
        <v>2.8407643312101909</v>
      </c>
      <c r="L169" s="20"/>
      <c r="O169" s="8">
        <f t="shared" ref="O169:O186" si="24">O168+1</f>
        <v>3</v>
      </c>
      <c r="P169" s="7">
        <v>21.5</v>
      </c>
      <c r="Q169" s="16">
        <f>(Table1_37[[#This Row],[Load(KN)]]*1000)/7850</f>
        <v>2.7388535031847132</v>
      </c>
      <c r="R169" s="14"/>
      <c r="W169" s="8">
        <f t="shared" ref="W169:W186" si="25">W168+1</f>
        <v>3</v>
      </c>
      <c r="X169" s="7">
        <v>25.7</v>
      </c>
      <c r="Y169" s="16">
        <f>(Table1_348[[#This Row],[Load(KN)]]*1000)/7850</f>
        <v>3.2738853503184715</v>
      </c>
      <c r="AF169" s="8">
        <f t="shared" ref="AF169:AF186" si="26">AF168+1</f>
        <v>3</v>
      </c>
      <c r="AG169" s="30">
        <v>24.3</v>
      </c>
      <c r="AH169" s="28">
        <f>(Table1_3489[[#This Row],[Load(KN)]]*1000)/7850</f>
        <v>3.0955414012738856</v>
      </c>
      <c r="AK169" s="29"/>
      <c r="AL169" s="29"/>
    </row>
    <row r="170" spans="6:38" ht="15.6">
      <c r="G170" s="8">
        <f t="shared" ref="G170:G186" si="27">G169+1</f>
        <v>4</v>
      </c>
      <c r="H170">
        <v>20.7</v>
      </c>
      <c r="I170" s="16">
        <f>(Table16[[#This Row],[Load(KN)]]*1000)/7850</f>
        <v>2.6369426751592355</v>
      </c>
      <c r="J170">
        <v>2.79</v>
      </c>
      <c r="O170" s="8">
        <f t="shared" si="24"/>
        <v>4</v>
      </c>
      <c r="P170">
        <v>19.7</v>
      </c>
      <c r="Q170" s="16">
        <f>(Table1_37[[#This Row],[Load(KN)]]*1000)/7850</f>
        <v>2.5095541401273884</v>
      </c>
      <c r="R170">
        <v>2.73</v>
      </c>
      <c r="W170" s="8">
        <f t="shared" si="25"/>
        <v>4</v>
      </c>
      <c r="X170">
        <v>23.2</v>
      </c>
      <c r="Y170" s="16">
        <f>(Table1_348[[#This Row],[Load(KN)]]*1000)/7850</f>
        <v>2.9554140127388533</v>
      </c>
      <c r="Z170">
        <v>2.97</v>
      </c>
      <c r="AF170" s="8">
        <f t="shared" si="26"/>
        <v>4</v>
      </c>
      <c r="AG170" s="30">
        <v>22.4</v>
      </c>
      <c r="AH170" s="28">
        <f>(Table1_3489[[#This Row],[Load(KN)]]*1000)/7850</f>
        <v>2.8535031847133756</v>
      </c>
      <c r="AI170">
        <v>2.9</v>
      </c>
      <c r="AK170" s="29"/>
      <c r="AL170" s="28"/>
    </row>
    <row r="171" spans="6:38" ht="15.6">
      <c r="G171" s="8">
        <f t="shared" si="27"/>
        <v>5</v>
      </c>
      <c r="H171">
        <v>21.1</v>
      </c>
      <c r="I171" s="16">
        <f>(Table16[[#This Row],[Load(KN)]]*1000)/7850</f>
        <v>2.6878980891719744</v>
      </c>
      <c r="O171" s="8">
        <f t="shared" si="24"/>
        <v>5</v>
      </c>
      <c r="P171">
        <v>21.7</v>
      </c>
      <c r="Q171" s="16">
        <f>(Table1_37[[#This Row],[Load(KN)]]*1000)/7850</f>
        <v>2.7643312101910826</v>
      </c>
      <c r="W171" s="8">
        <f t="shared" si="25"/>
        <v>5</v>
      </c>
      <c r="X171">
        <v>25.2</v>
      </c>
      <c r="Y171" s="16">
        <f>(Table1_348[[#This Row],[Load(KN)]]*1000)/7850</f>
        <v>3.2101910828025479</v>
      </c>
      <c r="AB171" s="20"/>
      <c r="AF171" s="8">
        <f t="shared" si="26"/>
        <v>5</v>
      </c>
      <c r="AG171" s="30">
        <v>25.2</v>
      </c>
      <c r="AH171" s="28">
        <f>(Table1_3489[[#This Row],[Load(KN)]]*1000)/7850</f>
        <v>3.2101910828025479</v>
      </c>
      <c r="AK171" s="29"/>
      <c r="AL171" s="26"/>
    </row>
    <row r="172" spans="6:38" ht="15.6">
      <c r="G172" s="8">
        <f t="shared" si="27"/>
        <v>6</v>
      </c>
      <c r="H172">
        <v>21.8</v>
      </c>
      <c r="I172" s="16">
        <f>(Table16[[#This Row],[Load(KN)]]*1000)/7850</f>
        <v>2.7770700636942673</v>
      </c>
      <c r="O172" s="8">
        <f t="shared" si="24"/>
        <v>6</v>
      </c>
      <c r="P172">
        <v>23.1</v>
      </c>
      <c r="Q172" s="16">
        <f>(Table1_37[[#This Row],[Load(KN)]]*1000)/7850</f>
        <v>2.9426751592356686</v>
      </c>
      <c r="T172" s="20"/>
      <c r="W172" s="8">
        <f t="shared" si="25"/>
        <v>6</v>
      </c>
      <c r="X172">
        <v>21.6</v>
      </c>
      <c r="Y172" s="16">
        <f>(Table1_348[[#This Row],[Load(KN)]]*1000)/7850</f>
        <v>2.7515923566878979</v>
      </c>
      <c r="AF172" s="8">
        <f t="shared" si="26"/>
        <v>6</v>
      </c>
      <c r="AG172" s="30">
        <v>21.9</v>
      </c>
      <c r="AH172" s="28">
        <f>(Table1_3489[[#This Row],[Load(KN)]]*1000)/7850</f>
        <v>2.7898089171974521</v>
      </c>
      <c r="AK172" s="29"/>
    </row>
    <row r="173" spans="6:38" ht="15.6">
      <c r="G173" s="8">
        <f t="shared" si="27"/>
        <v>7</v>
      </c>
      <c r="H173">
        <v>20.100000000000001</v>
      </c>
      <c r="I173" s="16">
        <f>(Table16[[#This Row],[Load(KN)]]*1000)/7850</f>
        <v>2.5605095541401273</v>
      </c>
      <c r="O173" s="8">
        <f t="shared" si="24"/>
        <v>7</v>
      </c>
      <c r="P173">
        <v>21.4</v>
      </c>
      <c r="Q173" s="16">
        <f>(Table1_37[[#This Row],[Load(KN)]]*1000)/7850</f>
        <v>2.7261146496815285</v>
      </c>
      <c r="W173" s="8">
        <f t="shared" si="25"/>
        <v>7</v>
      </c>
      <c r="X173">
        <v>23.5</v>
      </c>
      <c r="Y173" s="16">
        <f>(Table1_348[[#This Row],[Load(KN)]]*1000)/7850</f>
        <v>2.9936305732484074</v>
      </c>
      <c r="AF173" s="8">
        <f t="shared" si="26"/>
        <v>7</v>
      </c>
      <c r="AG173" s="30">
        <v>21.1</v>
      </c>
      <c r="AH173" s="28">
        <f>(Table1_3489[[#This Row],[Load(KN)]]*1000)/7850</f>
        <v>2.6878980891719744</v>
      </c>
      <c r="AK173" s="29"/>
    </row>
    <row r="174" spans="6:38" ht="15.6">
      <c r="G174" s="8">
        <f t="shared" si="27"/>
        <v>8</v>
      </c>
      <c r="H174">
        <v>23</v>
      </c>
      <c r="I174" s="16">
        <f>(Table16[[#This Row],[Load(KN)]]*1000)/7850</f>
        <v>2.9299363057324839</v>
      </c>
      <c r="O174" s="8">
        <f t="shared" si="24"/>
        <v>8</v>
      </c>
      <c r="P174">
        <v>21.6</v>
      </c>
      <c r="Q174" s="16">
        <f>(Table1_37[[#This Row],[Load(KN)]]*1000)/7850</f>
        <v>2.7515923566878979</v>
      </c>
      <c r="W174" s="8">
        <f t="shared" si="25"/>
        <v>8</v>
      </c>
      <c r="X174">
        <v>24.4</v>
      </c>
      <c r="Y174" s="16">
        <f>(Table1_348[[#This Row],[Load(KN)]]*1000)/7850</f>
        <v>3.1082802547770703</v>
      </c>
      <c r="AF174" s="8">
        <f t="shared" si="26"/>
        <v>8</v>
      </c>
      <c r="AG174" s="30">
        <v>21.6</v>
      </c>
      <c r="AH174" s="28">
        <f>(Table1_3489[[#This Row],[Load(KN)]]*1000)/7850</f>
        <v>2.7515923566878979</v>
      </c>
      <c r="AK174" s="29"/>
    </row>
    <row r="175" spans="6:38" ht="15.6">
      <c r="G175" s="8">
        <f t="shared" si="27"/>
        <v>9</v>
      </c>
      <c r="H175">
        <v>23</v>
      </c>
      <c r="I175" s="16">
        <f>(Table16[[#This Row],[Load(KN)]]*1000)/7850</f>
        <v>2.9299363057324839</v>
      </c>
      <c r="O175" s="8">
        <f t="shared" si="24"/>
        <v>9</v>
      </c>
      <c r="P175">
        <v>22.4</v>
      </c>
      <c r="Q175" s="16">
        <f>(Table1_37[[#This Row],[Load(KN)]]*1000)/7850</f>
        <v>2.8535031847133756</v>
      </c>
      <c r="W175" s="8">
        <f t="shared" si="25"/>
        <v>9</v>
      </c>
      <c r="X175">
        <v>21.4</v>
      </c>
      <c r="Y175" s="16">
        <f>(Table1_348[[#This Row],[Load(KN)]]*1000)/7850</f>
        <v>2.7261146496815285</v>
      </c>
      <c r="AF175" s="8">
        <f t="shared" si="26"/>
        <v>9</v>
      </c>
      <c r="AG175" s="30">
        <v>22.2</v>
      </c>
      <c r="AH175" s="28">
        <f>(Table1_3489[[#This Row],[Load(KN)]]*1000)/7850</f>
        <v>2.8280254777070062</v>
      </c>
      <c r="AK175" s="29"/>
    </row>
    <row r="176" spans="6:38" ht="15.6">
      <c r="F176" s="8" t="s">
        <v>16</v>
      </c>
      <c r="G176" s="8">
        <f t="shared" si="27"/>
        <v>10</v>
      </c>
      <c r="H176">
        <v>22.6</v>
      </c>
      <c r="I176" s="16">
        <f>(Table16[[#This Row],[Load(KN)]]*1000)/7850</f>
        <v>2.878980891719745</v>
      </c>
      <c r="N176" s="8" t="s">
        <v>16</v>
      </c>
      <c r="O176" s="8">
        <f t="shared" si="24"/>
        <v>10</v>
      </c>
      <c r="P176">
        <v>20.8</v>
      </c>
      <c r="Q176" s="16">
        <f>(Table1_37[[#This Row],[Load(KN)]]*1000)/7850</f>
        <v>2.6496815286624202</v>
      </c>
      <c r="V176" s="8" t="s">
        <v>16</v>
      </c>
      <c r="W176" s="8">
        <f t="shared" si="25"/>
        <v>10</v>
      </c>
      <c r="X176">
        <v>21.6</v>
      </c>
      <c r="Y176" s="16">
        <f>(Table1_348[[#This Row],[Load(KN)]]*1000)/7850</f>
        <v>2.7515923566878979</v>
      </c>
      <c r="AD176" s="8"/>
      <c r="AE176" s="8" t="s">
        <v>16</v>
      </c>
      <c r="AF176" s="8">
        <f t="shared" si="26"/>
        <v>10</v>
      </c>
      <c r="AG176" s="30">
        <v>21.7</v>
      </c>
      <c r="AH176" s="28">
        <f>(Table1_3489[[#This Row],[Load(KN)]]*1000)/7850</f>
        <v>2.7643312101910826</v>
      </c>
      <c r="AK176" s="29"/>
    </row>
    <row r="177" spans="7:37" ht="15.6">
      <c r="G177" s="8">
        <f t="shared" si="27"/>
        <v>11</v>
      </c>
      <c r="H177">
        <v>21.2</v>
      </c>
      <c r="I177" s="16">
        <f>(Table16[[#This Row],[Load(KN)]]*1000)/7850</f>
        <v>2.7006369426751591</v>
      </c>
      <c r="O177" s="8">
        <f t="shared" si="24"/>
        <v>11</v>
      </c>
      <c r="P177">
        <v>23.1</v>
      </c>
      <c r="Q177" s="16">
        <f>(Table1_37[[#This Row],[Load(KN)]]*1000)/7850</f>
        <v>2.9426751592356686</v>
      </c>
      <c r="W177" s="8">
        <f t="shared" si="25"/>
        <v>11</v>
      </c>
      <c r="X177">
        <v>23.6</v>
      </c>
      <c r="Y177" s="16">
        <f>(Table1_348[[#This Row],[Load(KN)]]*1000)/7850</f>
        <v>3.0063694267515926</v>
      </c>
      <c r="AF177" s="8">
        <f t="shared" si="26"/>
        <v>11</v>
      </c>
      <c r="AG177" s="30">
        <v>21.7</v>
      </c>
      <c r="AH177" s="28">
        <f>(Table1_3489[[#This Row],[Load(KN)]]*1000)/7850</f>
        <v>2.7643312101910826</v>
      </c>
      <c r="AK177" s="29"/>
    </row>
    <row r="178" spans="7:37" ht="15.6">
      <c r="G178" s="8">
        <f t="shared" si="27"/>
        <v>12</v>
      </c>
      <c r="H178">
        <v>23.3</v>
      </c>
      <c r="I178" s="16">
        <f>(Table16[[#This Row],[Load(KN)]]*1000)/7850</f>
        <v>2.968152866242038</v>
      </c>
      <c r="O178" s="8">
        <f t="shared" si="24"/>
        <v>12</v>
      </c>
      <c r="P178">
        <v>20.7</v>
      </c>
      <c r="Q178" s="16">
        <f>(Table1_37[[#This Row],[Load(KN)]]*1000)/7850</f>
        <v>2.6369426751592355</v>
      </c>
      <c r="W178" s="8">
        <f t="shared" si="25"/>
        <v>12</v>
      </c>
      <c r="X178">
        <v>23.6</v>
      </c>
      <c r="Y178" s="16">
        <f>(Table1_348[[#This Row],[Load(KN)]]*1000)/7850</f>
        <v>3.0063694267515926</v>
      </c>
      <c r="AF178" s="8">
        <f t="shared" si="26"/>
        <v>12</v>
      </c>
      <c r="AG178" s="30">
        <v>23</v>
      </c>
      <c r="AH178" s="28">
        <f>(Table1_3489[[#This Row],[Load(KN)]]*1000)/7850</f>
        <v>2.9299363057324839</v>
      </c>
      <c r="AK178" s="29"/>
    </row>
    <row r="179" spans="7:37" ht="15.6">
      <c r="G179" s="8">
        <f t="shared" si="27"/>
        <v>13</v>
      </c>
      <c r="H179">
        <v>22.6</v>
      </c>
      <c r="I179" s="16">
        <f>(Table16[[#This Row],[Load(KN)]]*1000)/7850</f>
        <v>2.878980891719745</v>
      </c>
      <c r="O179" s="8">
        <f t="shared" si="24"/>
        <v>13</v>
      </c>
      <c r="P179">
        <v>21.4</v>
      </c>
      <c r="Q179" s="16">
        <f>(Table1_37[[#This Row],[Load(KN)]]*1000)/7850</f>
        <v>2.7261146496815285</v>
      </c>
      <c r="W179" s="8">
        <f t="shared" si="25"/>
        <v>13</v>
      </c>
      <c r="X179">
        <v>25.5</v>
      </c>
      <c r="Y179" s="16">
        <f>(Table1_348[[#This Row],[Load(KN)]]*1000)/7850</f>
        <v>3.2484076433121021</v>
      </c>
      <c r="AF179" s="8">
        <f t="shared" si="26"/>
        <v>13</v>
      </c>
      <c r="AG179" s="30">
        <v>22.8</v>
      </c>
      <c r="AH179" s="28">
        <f>(Table1_3489[[#This Row],[Load(KN)]]*1000)/7850</f>
        <v>2.9044585987261144</v>
      </c>
      <c r="AK179" s="29"/>
    </row>
    <row r="180" spans="7:37" ht="15.6">
      <c r="G180" s="8">
        <f t="shared" si="27"/>
        <v>14</v>
      </c>
      <c r="H180">
        <v>21.6</v>
      </c>
      <c r="I180" s="16">
        <f>(Table16[[#This Row],[Load(KN)]]*1000)/7850</f>
        <v>2.7515923566878979</v>
      </c>
      <c r="O180" s="8">
        <f t="shared" si="24"/>
        <v>14</v>
      </c>
      <c r="P180">
        <v>23.8</v>
      </c>
      <c r="Q180" s="16">
        <f>(Table1_37[[#This Row],[Load(KN)]]*1000)/7850</f>
        <v>3.031847133757962</v>
      </c>
      <c r="W180" s="8">
        <f t="shared" si="25"/>
        <v>14</v>
      </c>
      <c r="X180">
        <v>26</v>
      </c>
      <c r="Y180" s="16">
        <f>(Table1_348[[#This Row],[Load(KN)]]*1000)/7850</f>
        <v>3.3121019108280256</v>
      </c>
      <c r="AF180" s="8">
        <f t="shared" si="26"/>
        <v>14</v>
      </c>
      <c r="AG180" s="30">
        <v>23.9</v>
      </c>
      <c r="AH180" s="28">
        <f>(Table1_3489[[#This Row],[Load(KN)]]*1000)/7850</f>
        <v>3.0445859872611467</v>
      </c>
      <c r="AK180" s="29"/>
    </row>
    <row r="181" spans="7:37" ht="15.6">
      <c r="G181" s="8">
        <f t="shared" si="27"/>
        <v>15</v>
      </c>
      <c r="H181">
        <v>22.1</v>
      </c>
      <c r="I181" s="16">
        <f>(Table16[[#This Row],[Load(KN)]]*1000)/7850</f>
        <v>2.8152866242038215</v>
      </c>
      <c r="O181" s="8">
        <f t="shared" si="24"/>
        <v>15</v>
      </c>
      <c r="P181">
        <v>18.899999999999999</v>
      </c>
      <c r="Q181" s="16">
        <f>(Table1_37[[#This Row],[Load(KN)]]*1000)/7850</f>
        <v>2.4076433121019107</v>
      </c>
      <c r="W181" s="8">
        <f t="shared" si="25"/>
        <v>15</v>
      </c>
      <c r="X181">
        <v>26.6</v>
      </c>
      <c r="Y181" s="16">
        <f>(Table1_348[[#This Row],[Load(KN)]]*1000)/7850</f>
        <v>3.3885350318471339</v>
      </c>
      <c r="AF181" s="8">
        <f t="shared" si="26"/>
        <v>15</v>
      </c>
      <c r="AG181" s="30">
        <v>25.9</v>
      </c>
      <c r="AH181" s="28">
        <f>(Table1_3489[[#This Row],[Load(KN)]]*1000)/7850</f>
        <v>3.2993630573248409</v>
      </c>
      <c r="AK181" s="29"/>
    </row>
    <row r="182" spans="7:37" ht="15.6">
      <c r="G182" s="8">
        <f t="shared" si="27"/>
        <v>16</v>
      </c>
      <c r="H182">
        <v>20.5</v>
      </c>
      <c r="I182" s="16">
        <f>(Table16[[#This Row],[Load(KN)]]*1000)/7850</f>
        <v>2.6114649681528661</v>
      </c>
      <c r="O182" s="8">
        <f t="shared" si="24"/>
        <v>16</v>
      </c>
      <c r="P182">
        <v>20.8</v>
      </c>
      <c r="Q182" s="16">
        <f>(Table1_37[[#This Row],[Load(KN)]]*1000)/7850</f>
        <v>2.6496815286624202</v>
      </c>
      <c r="W182" s="8">
        <f t="shared" si="25"/>
        <v>16</v>
      </c>
      <c r="X182">
        <v>23.3</v>
      </c>
      <c r="Y182" s="16">
        <f>(Table1_348[[#This Row],[Load(KN)]]*1000)/7850</f>
        <v>2.968152866242038</v>
      </c>
      <c r="AF182" s="8">
        <f t="shared" si="26"/>
        <v>16</v>
      </c>
      <c r="AG182" s="30">
        <v>21.8</v>
      </c>
      <c r="AH182" s="28">
        <f>(Table1_3489[[#This Row],[Load(KN)]]*1000)/7850</f>
        <v>2.7770700636942673</v>
      </c>
      <c r="AK182" s="29"/>
    </row>
    <row r="183" spans="7:37" ht="15.6">
      <c r="G183" s="8">
        <f t="shared" si="27"/>
        <v>17</v>
      </c>
      <c r="H183">
        <v>23.1</v>
      </c>
      <c r="I183" s="16">
        <f>(Table16[[#This Row],[Load(KN)]]*1000)/7850</f>
        <v>2.9426751592356686</v>
      </c>
      <c r="O183" s="8">
        <f t="shared" si="24"/>
        <v>17</v>
      </c>
      <c r="P183">
        <v>20.399999999999999</v>
      </c>
      <c r="Q183" s="16">
        <f>(Table1_37[[#This Row],[Load(KN)]]*1000)/7850</f>
        <v>2.5987261146496814</v>
      </c>
      <c r="W183" s="8">
        <f t="shared" si="25"/>
        <v>17</v>
      </c>
      <c r="X183">
        <v>18.2</v>
      </c>
      <c r="Y183" s="16">
        <f>(Table1_348[[#This Row],[Load(KN)]]*1000)/7850</f>
        <v>2.3184713375796178</v>
      </c>
      <c r="AF183" s="8">
        <f t="shared" si="26"/>
        <v>17</v>
      </c>
      <c r="AG183" s="30">
        <v>26.7</v>
      </c>
      <c r="AH183" s="28">
        <f>(Table1_3489[[#This Row],[Load(KN)]]*1000)/7850</f>
        <v>3.4012738853503186</v>
      </c>
      <c r="AK183" s="29"/>
    </row>
    <row r="184" spans="7:37" ht="15.6">
      <c r="G184" s="8">
        <f t="shared" si="27"/>
        <v>18</v>
      </c>
      <c r="H184">
        <v>22.5</v>
      </c>
      <c r="I184" s="16">
        <f>(Table16[[#This Row],[Load(KN)]]*1000)/7850</f>
        <v>2.8662420382165603</v>
      </c>
      <c r="O184" s="8">
        <f t="shared" si="24"/>
        <v>18</v>
      </c>
      <c r="P184">
        <v>22.6</v>
      </c>
      <c r="Q184" s="16">
        <f>(Table1_37[[#This Row],[Load(KN)]]*1000)/7850</f>
        <v>2.878980891719745</v>
      </c>
      <c r="W184" s="8">
        <f t="shared" si="25"/>
        <v>18</v>
      </c>
      <c r="X184">
        <v>24.9</v>
      </c>
      <c r="Y184" s="16">
        <f>(Table1_348[[#This Row],[Load(KN)]]*1000)/7850</f>
        <v>3.1719745222929938</v>
      </c>
      <c r="AF184" s="8">
        <f t="shared" si="26"/>
        <v>18</v>
      </c>
      <c r="AG184" s="30">
        <v>21.8</v>
      </c>
      <c r="AH184" s="28">
        <f>(Table1_3489[[#This Row],[Load(KN)]]*1000)/7850</f>
        <v>2.7770700636942673</v>
      </c>
      <c r="AK184" s="29"/>
    </row>
    <row r="185" spans="7:37" ht="15.6">
      <c r="G185" s="8">
        <f t="shared" si="27"/>
        <v>19</v>
      </c>
      <c r="H185">
        <v>21.5</v>
      </c>
      <c r="I185" s="16">
        <f>(Table16[[#This Row],[Load(KN)]]*1000)/7850</f>
        <v>2.7388535031847132</v>
      </c>
      <c r="O185" s="8">
        <f t="shared" si="24"/>
        <v>19</v>
      </c>
      <c r="P185">
        <v>19.7</v>
      </c>
      <c r="Q185" s="16">
        <f>(Table1_37[[#This Row],[Load(KN)]]*1000)/7850</f>
        <v>2.5095541401273884</v>
      </c>
      <c r="W185" s="8">
        <f t="shared" si="25"/>
        <v>19</v>
      </c>
      <c r="X185">
        <v>20.8</v>
      </c>
      <c r="Y185" s="16">
        <f>(Table1_348[[#This Row],[Load(KN)]]*1000)/7850</f>
        <v>2.6496815286624202</v>
      </c>
      <c r="AF185" s="8">
        <f t="shared" si="26"/>
        <v>19</v>
      </c>
      <c r="AG185" s="30">
        <v>21.7</v>
      </c>
      <c r="AH185" s="28">
        <f>(Table1_3489[[#This Row],[Load(KN)]]*1000)/7850</f>
        <v>2.7643312101910826</v>
      </c>
      <c r="AK185" s="26"/>
    </row>
    <row r="186" spans="7:37" ht="15.6">
      <c r="G186" s="8">
        <f t="shared" si="27"/>
        <v>20</v>
      </c>
      <c r="H186">
        <v>21.9</v>
      </c>
      <c r="I186" s="16">
        <f>(Table16[[#This Row],[Load(KN)]]*1000)/7850</f>
        <v>2.7898089171974521</v>
      </c>
      <c r="O186" s="8">
        <f t="shared" si="24"/>
        <v>20</v>
      </c>
      <c r="P186">
        <v>22</v>
      </c>
      <c r="Q186" s="16">
        <f>(Table1_37[[#This Row],[Load(KN)]]*1000)/7850</f>
        <v>2.8025477707006368</v>
      </c>
      <c r="W186" s="8">
        <f t="shared" si="25"/>
        <v>20</v>
      </c>
      <c r="X186">
        <v>23.4</v>
      </c>
      <c r="Y186" s="16">
        <f>(Table1_348[[#This Row],[Load(KN)]]*1000)/7850</f>
        <v>2.9808917197452227</v>
      </c>
      <c r="AF186" s="8">
        <f t="shared" si="26"/>
        <v>20</v>
      </c>
      <c r="AG186" s="30">
        <v>23.4</v>
      </c>
      <c r="AH186" s="28">
        <f>(Table1_3489[[#This Row],[Load(KN)]]*1000)/7850</f>
        <v>2.9808917197452227</v>
      </c>
      <c r="AK186" s="26"/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</vt:lpstr>
      <vt:lpstr>Data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bakare</dc:creator>
  <cp:lastModifiedBy>USER</cp:lastModifiedBy>
  <dcterms:created xsi:type="dcterms:W3CDTF">2025-05-31T14:10:00Z</dcterms:created>
  <dcterms:modified xsi:type="dcterms:W3CDTF">2025-06-04T12:26:15Z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12C0414F99C3439EABD120D555B6371D_12</vt:lpwstr>
  </property>
  <property fmtid="{D5CDD505-2E9C-101B-9397-08002B2CF9AE}" pid="3" name="KSOProductBuildVer">
    <vt:lpwstr>1033-12.2.0.21179</vt:lpwstr>
  </property>
</Properties>
</file>