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990" tabRatio="403"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81029" fullCalcOnLoad="1"/>
</workbook>
</file>

<file path=xl/styles.xml><?xml version="1.0" encoding="utf-8"?>
<styleSheet xmlns="http://schemas.openxmlformats.org/spreadsheetml/2006/main">
  <numFmts count="1">
    <numFmt numFmtId="164" formatCode="[$-409]d\-mmm\-yyyy;@"/>
  </numFmts>
  <fonts count="13">
    <font>
      <name val="Calibri"/>
      <family val="2"/>
      <color theme="1"/>
      <sz val="11"/>
      <scheme val="minor"/>
    </font>
    <font>
      <name val="Calibri"/>
      <family val="2"/>
      <b val="1"/>
      <color theme="1"/>
      <sz val="11"/>
      <scheme val="minor"/>
    </font>
    <font>
      <name val="Arial"/>
      <family val="2"/>
      <b val="1"/>
      <color theme="1"/>
      <sz val="14"/>
    </font>
    <font>
      <name val="Arial"/>
      <family val="2"/>
      <b val="1"/>
      <color rgb="FF000000"/>
      <sz val="20"/>
    </font>
    <font>
      <name val="Arial"/>
      <family val="2"/>
      <b val="1"/>
      <color theme="1"/>
      <sz val="11"/>
    </font>
    <font>
      <name val="Calibri"/>
      <family val="2"/>
      <sz val="11"/>
      <scheme val="minor"/>
    </font>
    <font>
      <name val="Calibri"/>
      <family val="2"/>
      <color rgb="FF0070C0"/>
      <sz val="11"/>
      <scheme val="minor"/>
    </font>
    <font>
      <name val="Calibri"/>
      <family val="2"/>
      <b val="1"/>
      <color rgb="FF0070C0"/>
      <sz val="11"/>
      <scheme val="minor"/>
    </font>
    <font>
      <name val="Calibri"/>
      <family val="2"/>
      <b val="1"/>
      <sz val="11"/>
      <scheme val="minor"/>
    </font>
    <font>
      <name val="Calibri"/>
      <family val="2"/>
      <color rgb="FF0070C0"/>
      <sz val="8"/>
      <scheme val="minor"/>
    </font>
    <font>
      <name val="Calibri"/>
      <family val="2"/>
      <color theme="1"/>
      <sz val="10"/>
      <scheme val="minor"/>
    </font>
    <font>
      <name val="Calibri"/>
      <family val="2"/>
      <sz val="9"/>
      <scheme val="minor"/>
    </font>
    <font>
      <name val="Calibri"/>
      <family val="2"/>
      <color rgb="FF0070C0"/>
      <sz val="10"/>
      <scheme val="minor"/>
    </font>
  </fonts>
  <fills count="3">
    <fill>
      <patternFill/>
    </fill>
    <fill>
      <patternFill patternType="gray125"/>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54">
    <xf numFmtId="0" fontId="0" fillId="0" borderId="0" pivotButton="0" quotePrefix="0" xfId="0"/>
    <xf numFmtId="0" fontId="4" fillId="2" borderId="8" applyAlignment="1" pivotButton="0" quotePrefix="0" xfId="0">
      <alignment horizontal="center" vertical="center"/>
    </xf>
    <xf numFmtId="0" fontId="0" fillId="0" borderId="0" applyAlignment="1" pivotButton="0" quotePrefix="0" xfId="0">
      <alignment horizontal="left" vertical="center"/>
    </xf>
    <xf numFmtId="0" fontId="0" fillId="0" borderId="0" applyAlignment="1" pivotButton="0" quotePrefix="0" xfId="0">
      <alignment horizontal="center"/>
    </xf>
    <xf numFmtId="0" fontId="0" fillId="0" borderId="0" applyAlignment="1" pivotButton="0" quotePrefix="0" xfId="0">
      <alignment horizontal="left" vertical="center" wrapText="1"/>
    </xf>
    <xf numFmtId="0" fontId="1" fillId="0" borderId="0" applyAlignment="1" pivotButton="0" quotePrefix="0" xfId="0">
      <alignment horizontal="left" vertical="center"/>
    </xf>
    <xf numFmtId="0" fontId="7" fillId="0" borderId="0" applyAlignment="1" pivotButton="0" quotePrefix="0" xfId="0">
      <alignment horizontal="center" vertical="center"/>
    </xf>
    <xf numFmtId="0" fontId="1" fillId="0" borderId="10" applyAlignment="1" pivotButton="0" quotePrefix="0" xfId="0">
      <alignment horizontal="center" vertical="center"/>
    </xf>
    <xf numFmtId="0" fontId="8" fillId="0" borderId="0" applyAlignment="1" pivotButton="0" quotePrefix="0" xfId="0">
      <alignment horizontal="left" vertical="center"/>
    </xf>
    <xf numFmtId="0" fontId="8" fillId="0" borderId="0" applyAlignment="1" pivotButton="0" quotePrefix="0" xfId="0">
      <alignment horizontal="center" vertical="center"/>
    </xf>
    <xf numFmtId="0" fontId="5" fillId="0" borderId="0" applyAlignment="1" pivotButton="0" quotePrefix="0" xfId="0">
      <alignment horizontal="left" vertical="center"/>
    </xf>
    <xf numFmtId="0" fontId="5" fillId="0" borderId="0" applyAlignment="1" pivotButton="0" quotePrefix="0" xfId="0">
      <alignment horizontal="center" vertical="center"/>
    </xf>
    <xf numFmtId="0" fontId="6" fillId="0" borderId="0" applyAlignment="1" pivotButton="0" quotePrefix="0" xfId="0">
      <alignment horizontal="center" vertical="center"/>
    </xf>
    <xf numFmtId="0" fontId="1" fillId="0" borderId="0" applyAlignment="1" pivotButton="0" quotePrefix="0" xfId="0">
      <alignment horizontal="center" vertical="center"/>
    </xf>
    <xf numFmtId="0" fontId="0" fillId="0" borderId="0" applyAlignment="1" pivotButton="0" quotePrefix="0" xfId="0">
      <alignment horizontal="center" vertical="center"/>
    </xf>
    <xf numFmtId="0" fontId="2" fillId="2" borderId="0" applyAlignment="1" pivotButton="0" quotePrefix="0" xfId="0">
      <alignment horizontal="center" vertical="center"/>
    </xf>
    <xf numFmtId="0" fontId="10" fillId="0" borderId="0" applyAlignment="1" pivotButton="0" quotePrefix="0" xfId="0">
      <alignment horizontal="center" vertical="center"/>
    </xf>
    <xf numFmtId="0" fontId="11" fillId="0" borderId="0" applyAlignment="1" pivotButton="0" quotePrefix="0" xfId="0">
      <alignment horizontal="center" vertical="center"/>
    </xf>
    <xf numFmtId="0" fontId="7" fillId="0" borderId="3" applyAlignment="1" applyProtection="1" pivotButton="0" quotePrefix="0" xfId="0">
      <alignment horizontal="center" vertical="center"/>
      <protection locked="0" hidden="0"/>
    </xf>
    <xf numFmtId="0" fontId="6" fillId="0" borderId="1" applyAlignment="1" applyProtection="1" pivotButton="0" quotePrefix="0" xfId="0">
      <alignment horizontal="center" vertical="center"/>
      <protection locked="0" hidden="0"/>
    </xf>
    <xf numFmtId="0" fontId="7" fillId="0" borderId="9" applyAlignment="1" applyProtection="1" pivotButton="0" quotePrefix="0" xfId="0">
      <alignment horizontal="center" vertical="center"/>
      <protection locked="0" hidden="0"/>
    </xf>
    <xf numFmtId="164" fontId="7" fillId="0" borderId="10" applyAlignment="1" applyProtection="1" pivotButton="0" quotePrefix="0" xfId="0">
      <alignment horizontal="center" vertical="center"/>
      <protection locked="0" hidden="0"/>
    </xf>
    <xf numFmtId="0" fontId="12" fillId="0" borderId="1" applyAlignment="1" applyProtection="1" pivotButton="0" quotePrefix="0" xfId="0">
      <alignment horizontal="center" vertical="center"/>
      <protection locked="0" hidden="0"/>
    </xf>
    <xf numFmtId="0" fontId="9" fillId="0" borderId="2" applyAlignment="1" applyProtection="1" pivotButton="0" quotePrefix="0" xfId="0">
      <alignment horizontal="center" vertical="center"/>
      <protection locked="0" hidden="0"/>
    </xf>
    <xf numFmtId="0" fontId="9" fillId="0" borderId="1" applyAlignment="1" applyProtection="1" pivotButton="0" quotePrefix="0" xfId="0">
      <alignment horizontal="center" vertical="center"/>
      <protection locked="0" hidden="0"/>
    </xf>
    <xf numFmtId="0" fontId="6" fillId="0" borderId="2" applyAlignment="1" applyProtection="1" pivotButton="0" quotePrefix="0" xfId="0">
      <alignment horizontal="center" vertical="center"/>
      <protection locked="0" hidden="0"/>
    </xf>
    <xf numFmtId="0" fontId="6" fillId="0" borderId="4" applyAlignment="1" applyProtection="1" pivotButton="0" quotePrefix="0" xfId="0">
      <alignment horizontal="center" vertical="center"/>
      <protection locked="0" hidden="0"/>
    </xf>
    <xf numFmtId="0" fontId="6" fillId="0" borderId="3" applyAlignment="1" applyProtection="1" pivotButton="0" quotePrefix="0" xfId="0">
      <alignment horizontal="center" vertical="center"/>
      <protection locked="0" hidden="0"/>
    </xf>
    <xf numFmtId="0" fontId="0" fillId="0" borderId="2" applyAlignment="1" applyProtection="1" pivotButton="0" quotePrefix="0" xfId="0">
      <alignment horizontal="center" vertical="center"/>
      <protection locked="0" hidden="0"/>
    </xf>
    <xf numFmtId="0" fontId="0" fillId="0" borderId="4" applyAlignment="1" applyProtection="1" pivotButton="0" quotePrefix="0" xfId="0">
      <alignment horizontal="center" vertical="center"/>
      <protection locked="0" hidden="0"/>
    </xf>
    <xf numFmtId="0" fontId="0" fillId="0" borderId="3" applyAlignment="1" applyProtection="1" pivotButton="0" quotePrefix="0" xfId="0">
      <alignment horizontal="center" vertical="center"/>
      <protection locked="0" hidden="0"/>
    </xf>
    <xf numFmtId="0" fontId="1" fillId="0" borderId="0" applyAlignment="1" pivotButton="0" quotePrefix="0" xfId="0">
      <alignment horizontal="center" vertical="center"/>
    </xf>
    <xf numFmtId="0" fontId="1" fillId="0" borderId="6" applyAlignment="1" pivotButton="0" quotePrefix="0" xfId="0">
      <alignment horizontal="center" vertical="center"/>
    </xf>
    <xf numFmtId="0" fontId="0" fillId="0" borderId="5" applyAlignment="1" pivotButton="0" quotePrefix="0" xfId="0">
      <alignment horizontal="center" vertical="center"/>
    </xf>
    <xf numFmtId="0" fontId="0" fillId="0" borderId="0" applyAlignment="1" pivotButton="0" quotePrefix="0" xfId="0">
      <alignment horizontal="center" vertical="center"/>
    </xf>
    <xf numFmtId="0" fontId="0" fillId="0" borderId="6" applyAlignment="1" pivotButton="0" quotePrefix="0" xfId="0">
      <alignment horizontal="center" vertical="center"/>
    </xf>
    <xf numFmtId="0" fontId="5" fillId="0" borderId="5" applyAlignment="1" pivotButton="0" quotePrefix="0" xfId="0">
      <alignment horizontal="center" vertical="center"/>
    </xf>
    <xf numFmtId="0" fontId="5" fillId="0" borderId="6" applyAlignment="1" pivotButton="0" quotePrefix="0" xfId="0">
      <alignment horizontal="center" vertical="center"/>
    </xf>
    <xf numFmtId="0" fontId="7" fillId="0" borderId="2" applyAlignment="1" applyProtection="1" pivotButton="0" quotePrefix="0" xfId="0">
      <alignment horizontal="center" vertical="center"/>
      <protection locked="0" hidden="0"/>
    </xf>
    <xf numFmtId="0" fontId="7" fillId="0" borderId="4" applyAlignment="1" applyProtection="1" pivotButton="0" quotePrefix="0" xfId="0">
      <alignment horizontal="center" vertical="center"/>
      <protection locked="0" hidden="0"/>
    </xf>
    <xf numFmtId="0" fontId="7" fillId="0" borderId="3" applyAlignment="1" applyProtection="1" pivotButton="0" quotePrefix="0" xfId="0">
      <alignment horizontal="center" vertical="center"/>
      <protection locked="0" hidden="0"/>
    </xf>
    <xf numFmtId="0" fontId="3" fillId="0" borderId="0" applyAlignment="1" pivotButton="0" quotePrefix="0" xfId="0">
      <alignment horizontal="center" vertical="center"/>
    </xf>
    <xf numFmtId="0" fontId="2" fillId="2" borderId="0" applyAlignment="1" pivotButton="0" quotePrefix="0" xfId="0">
      <alignment horizontal="center" vertical="center"/>
    </xf>
    <xf numFmtId="0" fontId="4" fillId="0" borderId="0" applyAlignment="1" pivotButton="0" quotePrefix="0" xfId="0">
      <alignment horizontal="center" vertical="center" wrapText="1"/>
    </xf>
    <xf numFmtId="0" fontId="1" fillId="0" borderId="7" applyAlignment="1" pivotButton="0" quotePrefix="0" xfId="0">
      <alignment horizontal="center" vertical="center"/>
    </xf>
    <xf numFmtId="0" fontId="1" fillId="0" borderId="8" applyAlignment="1" pivotButton="0" quotePrefix="0" xfId="0">
      <alignment horizontal="center" vertical="center"/>
    </xf>
    <xf numFmtId="0" fontId="7" fillId="0" borderId="1" applyAlignment="1" applyProtection="1" pivotButton="0" quotePrefix="0" xfId="0">
      <alignment horizontal="center" vertical="center"/>
      <protection locked="0" hidden="0"/>
    </xf>
    <xf numFmtId="0" fontId="0" fillId="0" borderId="8" pivotButton="0" quotePrefix="0" xfId="0"/>
    <xf numFmtId="0" fontId="0" fillId="0" borderId="3" pivotButton="0" quotePrefix="0" xfId="0"/>
    <xf numFmtId="0" fontId="0" fillId="0" borderId="6" pivotButton="0" quotePrefix="0" xfId="0"/>
    <xf numFmtId="0" fontId="0" fillId="0" borderId="4" pivotButton="0" quotePrefix="0" xfId="0"/>
    <xf numFmtId="0" fontId="0" fillId="0" borderId="1" applyAlignment="1" applyProtection="1" pivotButton="0" quotePrefix="0" xfId="0">
      <alignment horizontal="center" vertical="center"/>
      <protection locked="0" hidden="0"/>
    </xf>
    <xf numFmtId="0" fontId="0" fillId="0" borderId="13" applyAlignment="1" pivotButton="0" quotePrefix="0" xfId="0">
      <alignment horizontal="center" vertical="center"/>
    </xf>
    <xf numFmtId="0" fontId="5" fillId="0" borderId="13" applyAlignment="1" pivotButton="0" quotePrefix="0" xfId="0">
      <alignment horizontal="center" vertical="center"/>
    </xf>
  </cellXfs>
  <cellStyles count="1">
    <cellStyle name="Normal" xfId="0" builtinId="0"/>
  </cellStyles>
  <dxfs count="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Medium9"/>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219074</colOff>
      <row>0</row>
      <rowOff>66675</rowOff>
    </from>
    <to>
      <col>1</col>
      <colOff>914400</colOff>
      <row>2</row>
      <rowOff>66675</rowOff>
    </to>
    <pic>
      <nvPicPr>
        <cNvPr id="2" name="Picture 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619124" y="66675"/>
          <a:ext cx="695326" cy="733425"/>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K33"/>
  <sheetViews>
    <sheetView tabSelected="1" topLeftCell="A19" zoomScale="115" zoomScaleNormal="115" workbookViewId="0">
      <selection activeCell="C33" sqref="C33"/>
    </sheetView>
  </sheetViews>
  <sheetFormatPr baseColWidth="8" defaultColWidth="9.28515625" defaultRowHeight="15"/>
  <cols>
    <col width="3.7109375" customWidth="1" min="1" max="1"/>
    <col width="15.7109375" customWidth="1" min="2" max="3"/>
    <col width="15.7109375" customWidth="1" style="3" min="4" max="4"/>
    <col width="15.7109375" customWidth="1" min="5" max="9"/>
    <col width="15.7109375" customWidth="1" style="4" min="10" max="10"/>
  </cols>
  <sheetData>
    <row r="1" ht="40.15" customHeight="1">
      <c r="A1" s="41" t="inlineStr">
        <is>
          <t>INTERNATIONAL ANDROMEDA SHIPPING</t>
        </is>
      </c>
    </row>
    <row r="2" ht="18" customHeight="1">
      <c r="A2" s="42" t="inlineStr">
        <is>
          <t>INTERVIEW FORM (Officers &amp; Engineers)</t>
        </is>
      </c>
    </row>
    <row r="3" ht="6" customHeight="1">
      <c r="A3" s="42" t="n"/>
      <c r="B3" s="42" t="n"/>
      <c r="C3" s="42" t="n"/>
      <c r="D3" s="42" t="n"/>
      <c r="E3" s="42" t="n"/>
      <c r="F3" s="42" t="n"/>
      <c r="G3" s="42" t="n"/>
      <c r="H3" s="42" t="n"/>
      <c r="I3" s="42" t="n"/>
      <c r="J3" s="42" t="n"/>
    </row>
    <row r="4" ht="31.5" customHeight="1">
      <c r="A4" s="43" t="inlineStr">
        <is>
          <t>This form is used as an aid to evaluate the Skill, Knowledge &amp; Attitude during the interview of new recruit. Below material is for reference and it is not mandatory to complete all sections. Additional areas may be included or sections may be omitted as required.</t>
        </is>
      </c>
    </row>
    <row r="5" ht="6" customHeight="1">
      <c r="A5" s="1" t="n"/>
      <c r="B5" s="1" t="n"/>
      <c r="C5" s="1" t="n"/>
      <c r="D5" s="1" t="n"/>
      <c r="E5" s="1" t="n"/>
      <c r="F5" s="1" t="n"/>
      <c r="G5" s="1" t="n"/>
      <c r="H5" s="1" t="n"/>
      <c r="I5" s="1" t="n"/>
      <c r="J5" s="1" t="n"/>
    </row>
    <row r="6" ht="20.1" customFormat="1" customHeight="1" s="2">
      <c r="A6" s="44" t="inlineStr">
        <is>
          <t>Name of Candidate:</t>
        </is>
      </c>
      <c r="B6" s="47" t="n"/>
      <c r="C6" s="46" t="inlineStr">
        <is>
          <t>TestName2</t>
        </is>
      </c>
      <c r="D6" s="48" t="n"/>
      <c r="E6" s="7" t="inlineStr">
        <is>
          <t>Department:</t>
        </is>
      </c>
      <c r="F6" s="40" t="inlineStr">
        <is>
          <t>Deck</t>
        </is>
      </c>
      <c r="G6" s="7" t="inlineStr">
        <is>
          <t>Rank:</t>
        </is>
      </c>
      <c r="H6" s="20" t="inlineStr">
        <is>
          <t>Master</t>
        </is>
      </c>
      <c r="I6" s="7" t="inlineStr">
        <is>
          <t>Date:</t>
        </is>
      </c>
      <c r="J6" s="21" t="inlineStr">
        <is>
          <t>2023-01-28</t>
        </is>
      </c>
    </row>
    <row r="7" ht="6" customFormat="1" customHeight="1" s="2">
      <c r="C7" s="34" t="n"/>
      <c r="D7" s="34" t="n"/>
      <c r="F7" s="12" t="n"/>
      <c r="G7" s="12" t="n"/>
      <c r="H7" s="12" t="n"/>
    </row>
    <row r="8" ht="20.1" customFormat="1" customHeight="1" s="2">
      <c r="A8" s="5" t="n"/>
      <c r="B8" s="32" t="inlineStr">
        <is>
          <t>Overall Rating</t>
        </is>
      </c>
      <c r="C8" s="49" t="n"/>
      <c r="D8" s="19" t="inlineStr">
        <is>
          <t>Excellent</t>
        </is>
      </c>
      <c r="E8" s="34" t="inlineStr">
        <is>
          <t>Approval</t>
        </is>
      </c>
      <c r="F8" s="46" t="inlineStr">
        <is>
          <t>APPROVED</t>
        </is>
      </c>
      <c r="G8" s="50" t="n"/>
      <c r="H8" s="50" t="n"/>
      <c r="I8" s="50" t="n"/>
      <c r="J8" s="48" t="n"/>
    </row>
    <row r="9" ht="6" customFormat="1" customHeight="1" s="2">
      <c r="C9" s="34" t="n"/>
      <c r="D9" s="34" t="n"/>
      <c r="F9" s="12" t="n"/>
      <c r="G9" s="12" t="n"/>
      <c r="H9" s="12" t="n"/>
    </row>
    <row r="10" ht="40.15" customFormat="1" customHeight="1" s="2">
      <c r="A10" s="5" t="n"/>
      <c r="B10" s="31" t="inlineStr">
        <is>
          <t>Remarks</t>
        </is>
      </c>
      <c r="C10" s="51" t="inlineStr">
        <is>
          <t>Full Name</t>
        </is>
      </c>
      <c r="D10" s="50" t="n"/>
      <c r="E10" s="50" t="n"/>
      <c r="F10" s="50" t="n"/>
      <c r="G10" s="50" t="n"/>
      <c r="H10" s="50" t="n"/>
      <c r="I10" s="50" t="n"/>
      <c r="J10" s="48" t="n"/>
    </row>
    <row r="11" ht="6" customFormat="1" customHeight="1" s="2">
      <c r="C11" s="34" t="n"/>
      <c r="D11" s="34" t="n"/>
      <c r="F11" s="12" t="n"/>
      <c r="G11" s="12" t="n"/>
      <c r="H11" s="12" t="n"/>
    </row>
    <row r="12" ht="19.15" customFormat="1" customHeight="1" s="2">
      <c r="A12" s="5" t="n"/>
      <c r="B12" s="31" t="inlineStr">
        <is>
          <t>Criteria Met</t>
        </is>
      </c>
      <c r="C12" s="34">
        <f>IF(H6="Master","60 &lt; Age &gt; 30",IF(H6="Chief Engineer","60 &lt; Age &gt; 30",IF(H6="Chief Officer","60 &lt; Age &gt; 25",IF(H6="Second Engineer","60 &lt; Age &gt; 25","Age &lt; 60"))))</f>
        <v/>
      </c>
      <c r="D12" s="19" t="inlineStr">
        <is>
          <t>Yes</t>
        </is>
      </c>
      <c r="E12" s="34">
        <f>IF(H6="Master","Rank Exp &gt; 18M",IF(H6="Chief Engineer","Rank Exp &gt; 18M",IF(H6="Chief Officer","Rank Exp &gt; 12M",IF(H6="Second Engineer","Rank Exp &gt; 12M","Rank Experience"))))</f>
        <v/>
      </c>
      <c r="F12" s="19" t="inlineStr">
        <is>
          <t>No</t>
        </is>
      </c>
      <c r="G12" s="16" t="inlineStr">
        <is>
          <t>Vessel Experience</t>
        </is>
      </c>
      <c r="H12" s="22" t="inlineStr">
        <is>
          <t>Mostly Product</t>
        </is>
      </c>
      <c r="I12" s="34" t="inlineStr">
        <is>
          <t>CES &gt; 60%</t>
        </is>
      </c>
      <c r="J12" s="19" t="inlineStr">
        <is>
          <t>50</t>
        </is>
      </c>
    </row>
    <row r="13" ht="6" customFormat="1" customHeight="1" s="2">
      <c r="A13" s="5" t="n"/>
      <c r="B13" s="5" t="n"/>
      <c r="C13" s="31" t="n"/>
      <c r="D13" s="31" t="n"/>
      <c r="E13" s="5" t="n"/>
      <c r="F13" s="6" t="n"/>
      <c r="G13" s="6" t="n"/>
      <c r="H13" s="6" t="n"/>
      <c r="I13" s="5" t="n"/>
      <c r="J13" s="5" t="n"/>
    </row>
    <row r="14" ht="19.15" customFormat="1" customHeight="1" s="10">
      <c r="A14" s="11" t="n">
        <v>1</v>
      </c>
      <c r="B14" s="8" t="inlineStr">
        <is>
          <t>Previous Sea Experience</t>
        </is>
      </c>
      <c r="C14" s="11" t="n"/>
      <c r="D14" s="10" t="inlineStr">
        <is>
          <t xml:space="preserve">Experience on tankers (Months) </t>
        </is>
      </c>
      <c r="F14" s="19" t="inlineStr">
        <is>
          <t>123</t>
        </is>
      </c>
      <c r="G14" s="10" t="inlineStr">
        <is>
          <t>Experience operating in ice conditions / sub-zero</t>
        </is>
      </c>
      <c r="H14" s="11" t="n"/>
      <c r="J14" s="19" t="inlineStr">
        <is>
          <t>Yes</t>
        </is>
      </c>
    </row>
    <row r="15" ht="19.15" customFormat="1" customHeight="1" s="11">
      <c r="B15" s="11" t="inlineStr">
        <is>
          <t>In Rank (Months)</t>
        </is>
      </c>
      <c r="C15" s="11">
        <f>IF(F6="Deck","Third Officer","Fourth Engineer")</f>
        <v/>
      </c>
      <c r="D15" s="19" t="inlineStr">
        <is>
          <t>14</t>
        </is>
      </c>
      <c r="E15" s="11">
        <f>IF(F6="Deck","Second Officer","Third Engineer")</f>
        <v/>
      </c>
      <c r="F15" s="19" t="inlineStr">
        <is>
          <t>14</t>
        </is>
      </c>
      <c r="G15" s="11">
        <f>IF(F6="Deck","Chief Officer","Second Engineer")</f>
        <v/>
      </c>
      <c r="H15" s="19" t="inlineStr">
        <is>
          <t>14</t>
        </is>
      </c>
      <c r="I15" s="11">
        <f>IF(F6="Deck","Master","Chief Engineer")</f>
        <v/>
      </c>
      <c r="J15" s="19" t="inlineStr">
        <is>
          <t>14</t>
        </is>
      </c>
      <c r="K15" s="17" t="n"/>
    </row>
    <row r="16" ht="6" customFormat="1" customHeight="1" s="2">
      <c r="C16" s="34" t="n"/>
      <c r="D16" s="34" t="n"/>
      <c r="F16" s="12" t="n"/>
      <c r="G16" s="12" t="n"/>
      <c r="H16" s="12" t="n"/>
    </row>
    <row r="17" ht="19.15" customFormat="1" customHeight="1" s="2">
      <c r="A17" s="11" t="n">
        <v>2</v>
      </c>
      <c r="B17" s="8" t="inlineStr">
        <is>
          <t>Watchkeeping</t>
        </is>
      </c>
      <c r="C17" s="9">
        <f>IF(F6="Deck","Bridge","Engine Room")</f>
        <v/>
      </c>
      <c r="D17" s="19" t="inlineStr">
        <is>
          <t>Extra Senior</t>
        </is>
      </c>
      <c r="E17" s="52" t="inlineStr">
        <is>
          <t>Operated following equipment Independently</t>
        </is>
      </c>
      <c r="G17" s="49" t="n"/>
      <c r="H17" s="23" t="inlineStr">
        <is>
          <t>Oily Water Seperator</t>
        </is>
      </c>
      <c r="I17" s="24" t="inlineStr">
        <is>
          <t>Emg. Gen. On Load</t>
        </is>
      </c>
      <c r="J17" s="24" t="inlineStr">
        <is>
          <t>Emg. M/E Manouvering</t>
        </is>
      </c>
    </row>
    <row r="18" ht="19.15" customFormat="1" customHeight="1" s="2">
      <c r="B18" s="35">
        <f>IF(F6="Deck","Any Collision/Grounding or Critical Situation","Any Major Break Down or Critical Situation")</f>
        <v/>
      </c>
      <c r="D18" s="49" t="n"/>
      <c r="E18" s="19" t="inlineStr">
        <is>
          <t>Yes</t>
        </is>
      </c>
      <c r="F18" s="53" t="inlineStr">
        <is>
          <t>Descripition &amp; Understanding</t>
        </is>
      </c>
      <c r="G18" s="49" t="n"/>
      <c r="H18" s="19" t="inlineStr">
        <is>
          <t>Fair</t>
        </is>
      </c>
      <c r="I18" s="34" t="inlineStr">
        <is>
          <t>Explanation</t>
        </is>
      </c>
      <c r="J18" s="19" t="inlineStr">
        <is>
          <t>Fair</t>
        </is>
      </c>
    </row>
    <row r="19" ht="19.15" customFormat="1" customHeight="1" s="2">
      <c r="B19" s="34" t="inlineStr">
        <is>
          <t>Carried Out</t>
        </is>
      </c>
      <c r="C19" s="11">
        <f>IF(F6="Deck","Passage Planning","Major Overhaul")</f>
        <v/>
      </c>
      <c r="D19" s="19" t="inlineStr">
        <is>
          <t>Poor</t>
        </is>
      </c>
      <c r="E19" s="33">
        <f>IF(F6="Deck","Nautical Publication Corrections","Critical Equipment &amp; Spares")</f>
        <v/>
      </c>
      <c r="G19" s="19" t="inlineStr">
        <is>
          <t>NA</t>
        </is>
      </c>
      <c r="H19" s="11">
        <f>IF(F6="Deck","ECDIS","PMS")</f>
        <v/>
      </c>
      <c r="I19" s="19" t="inlineStr">
        <is>
          <t>Partial</t>
        </is>
      </c>
      <c r="J19" s="19" t="inlineStr">
        <is>
          <t>Fair</t>
        </is>
      </c>
    </row>
    <row r="20" ht="6" customFormat="1" customHeight="1" s="2">
      <c r="C20" s="34" t="n"/>
      <c r="D20" s="34" t="n"/>
      <c r="F20" s="12" t="n"/>
      <c r="G20" s="12" t="n"/>
      <c r="H20" s="12" t="n"/>
    </row>
    <row r="21" ht="19.15" customFormat="1" customHeight="1" s="2">
      <c r="A21" s="11" t="n">
        <v>3</v>
      </c>
      <c r="B21" s="8">
        <f>IF(F6="Deck","Cargo &amp; System","Engine &amp; System")</f>
        <v/>
      </c>
      <c r="C21" s="11" t="inlineStr">
        <is>
          <t>COP</t>
        </is>
      </c>
      <c r="D21" s="19" t="inlineStr">
        <is>
          <t>More</t>
        </is>
      </c>
      <c r="E21" s="11" t="inlineStr">
        <is>
          <t>FRAMO</t>
        </is>
      </c>
      <c r="F21" s="19" t="inlineStr">
        <is>
          <t>No</t>
        </is>
      </c>
      <c r="G21" s="11" t="inlineStr">
        <is>
          <t>Heating</t>
        </is>
      </c>
      <c r="H21" s="19" t="inlineStr">
        <is>
          <t>More</t>
        </is>
      </c>
      <c r="I21" s="11" t="inlineStr">
        <is>
          <t>IG System</t>
        </is>
      </c>
      <c r="J21" s="19" t="inlineStr">
        <is>
          <t>Both</t>
        </is>
      </c>
    </row>
    <row r="22" ht="19.15" customFormat="1" customHeight="1" s="2">
      <c r="B22" s="34" t="inlineStr">
        <is>
          <t>Types</t>
        </is>
      </c>
      <c r="C22" s="34">
        <f>IF(F6="Deck","Crude","EGCS")</f>
        <v/>
      </c>
      <c r="D22" s="19" t="inlineStr">
        <is>
          <t>Yes</t>
        </is>
      </c>
      <c r="E22" s="34">
        <f>IF(F6="Deck","DPP","BWTS")</f>
        <v/>
      </c>
      <c r="F22" s="19" t="inlineStr">
        <is>
          <t>Less</t>
        </is>
      </c>
      <c r="G22" s="34">
        <f>IF(F6="Deck","CPP","IG")</f>
        <v/>
      </c>
      <c r="H22" s="19" t="inlineStr">
        <is>
          <t>No</t>
        </is>
      </c>
      <c r="I22" s="11" t="inlineStr">
        <is>
          <t>Knowledge</t>
        </is>
      </c>
      <c r="J22" s="19" t="inlineStr">
        <is>
          <t>Fair</t>
        </is>
      </c>
    </row>
    <row r="23" ht="19.15" customFormat="1" customHeight="1" s="2">
      <c r="B23" s="11" t="inlineStr">
        <is>
          <t>Knowledge on</t>
        </is>
      </c>
      <c r="C23" s="34">
        <f>IF(F6="Deck","COW","Boiler")</f>
        <v/>
      </c>
      <c r="D23" s="19" t="inlineStr">
        <is>
          <t>Fair</t>
        </is>
      </c>
      <c r="E23" s="34">
        <f>IF(F6="Deck","Tank Cleaning","Generator")</f>
        <v/>
      </c>
      <c r="F23" s="19" t="inlineStr">
        <is>
          <t>Poor</t>
        </is>
      </c>
      <c r="G23" s="11" t="inlineStr">
        <is>
          <t>Procedures</t>
        </is>
      </c>
      <c r="H23" s="19" t="inlineStr">
        <is>
          <t>Good</t>
        </is>
      </c>
      <c r="I23" s="34" t="inlineStr">
        <is>
          <t>Ship to Ship</t>
        </is>
      </c>
      <c r="J23" s="19" t="inlineStr">
        <is>
          <t>Few(&lt;5)</t>
        </is>
      </c>
    </row>
    <row r="24" ht="6" customFormat="1" customHeight="1" s="2">
      <c r="C24" s="34" t="n"/>
      <c r="D24" s="34" t="n"/>
      <c r="F24" s="12" t="n"/>
      <c r="G24" s="12" t="n"/>
      <c r="H24" s="12" t="n"/>
    </row>
    <row r="25" ht="19.15" customFormat="1" customHeight="1" s="2">
      <c r="A25" s="11" t="n">
        <v>4</v>
      </c>
      <c r="B25" s="8" t="inlineStr">
        <is>
          <t>Operational Std.</t>
        </is>
      </c>
      <c r="C25" s="34" t="inlineStr">
        <is>
          <t>Tank Entry</t>
        </is>
      </c>
      <c r="D25" s="19" t="inlineStr">
        <is>
          <t>Fair</t>
        </is>
      </c>
      <c r="E25" s="34" t="inlineStr">
        <is>
          <t>Gas Meters</t>
        </is>
      </c>
      <c r="F25" s="19" t="inlineStr">
        <is>
          <t>Fair</t>
        </is>
      </c>
      <c r="G25" s="11">
        <f>IF(F6="Deck","Guaging","Alarms")</f>
        <v/>
      </c>
      <c r="H25" s="19" t="inlineStr">
        <is>
          <t>Fair</t>
        </is>
      </c>
      <c r="I25" s="11">
        <f>IF(F6="Deck","ODME","OWS")</f>
        <v/>
      </c>
      <c r="J25" s="19" t="inlineStr">
        <is>
          <t>Fair</t>
        </is>
      </c>
    </row>
    <row r="26" ht="19.15" customFormat="1" customHeight="1" s="2">
      <c r="A26" s="11" t="n"/>
      <c r="B26" s="8" t="n"/>
      <c r="C26" s="34" t="inlineStr">
        <is>
          <t>Risk Assessment</t>
        </is>
      </c>
      <c r="D26" s="19" t="inlineStr">
        <is>
          <t>Fair</t>
        </is>
      </c>
      <c r="E26" s="34" t="inlineStr">
        <is>
          <t>Work &amp; Rest Hrs.</t>
        </is>
      </c>
      <c r="F26" s="19" t="inlineStr">
        <is>
          <t>Fair</t>
        </is>
      </c>
      <c r="G26" s="11">
        <f>IF(F6="Deck","Doc Mngmt Sys","PMS")</f>
        <v/>
      </c>
      <c r="H26" s="19" t="inlineStr">
        <is>
          <t>Fair</t>
        </is>
      </c>
      <c r="I26" s="11" t="inlineStr">
        <is>
          <t>Record Keeping</t>
        </is>
      </c>
      <c r="J26" s="19" t="inlineStr">
        <is>
          <t>Fair</t>
        </is>
      </c>
    </row>
    <row r="27" ht="6" customFormat="1" customHeight="1" s="2">
      <c r="C27" s="34" t="n"/>
      <c r="D27" s="34" t="n"/>
      <c r="F27" s="12" t="n"/>
      <c r="G27" s="12" t="n"/>
      <c r="H27" s="12" t="n"/>
    </row>
    <row r="28" ht="19.15" customFormat="1" customHeight="1" s="2">
      <c r="A28" s="11" t="n">
        <v>5</v>
      </c>
      <c r="B28" s="8" t="inlineStr">
        <is>
          <t>Inspections</t>
        </is>
      </c>
      <c r="C28" s="34" t="inlineStr">
        <is>
          <t>PSC</t>
        </is>
      </c>
      <c r="D28" s="19" t="inlineStr">
        <is>
          <t>Yes</t>
        </is>
      </c>
      <c r="E28" s="34" t="inlineStr">
        <is>
          <t>USCG</t>
        </is>
      </c>
      <c r="F28" s="19" t="inlineStr">
        <is>
          <t>Yes</t>
        </is>
      </c>
      <c r="G28" s="11" t="inlineStr">
        <is>
          <t>AMSA</t>
        </is>
      </c>
      <c r="H28" s="19" t="inlineStr">
        <is>
          <t>Yes</t>
        </is>
      </c>
      <c r="I28" s="11" t="inlineStr">
        <is>
          <t>Flag</t>
        </is>
      </c>
      <c r="J28" s="19" t="inlineStr">
        <is>
          <t>Yes</t>
        </is>
      </c>
    </row>
    <row r="29" ht="19.15" customFormat="1" customHeight="1" s="2">
      <c r="A29" s="11" t="n"/>
      <c r="B29" s="11" t="inlineStr">
        <is>
          <t>Vetting</t>
        </is>
      </c>
      <c r="C29" s="34" t="inlineStr">
        <is>
          <t>Experience No.</t>
        </is>
      </c>
      <c r="D29" s="19" t="n">
        <v>25</v>
      </c>
      <c r="E29" s="34" t="inlineStr">
        <is>
          <t>Prepration</t>
        </is>
      </c>
      <c r="F29" s="19" t="inlineStr">
        <is>
          <t>Fair</t>
        </is>
      </c>
      <c r="G29" s="34" t="inlineStr">
        <is>
          <t>Knowledge</t>
        </is>
      </c>
      <c r="H29" s="19" t="inlineStr">
        <is>
          <t>Fair</t>
        </is>
      </c>
      <c r="I29" s="34" t="inlineStr">
        <is>
          <t>ISO 9 / 14 / 45</t>
        </is>
      </c>
      <c r="J29" s="19" t="inlineStr">
        <is>
          <t>Fair</t>
        </is>
      </c>
    </row>
    <row r="30" ht="6" customFormat="1" customHeight="1" s="2">
      <c r="C30" s="34" t="n"/>
      <c r="D30" s="34" t="n"/>
      <c r="F30" s="12" t="n"/>
      <c r="G30" s="12" t="n"/>
      <c r="H30" s="12" t="n"/>
    </row>
    <row r="31" ht="19.15" customFormat="1" customHeight="1" s="2">
      <c r="A31" s="11" t="n">
        <v>6</v>
      </c>
      <c r="B31" s="8" t="inlineStr">
        <is>
          <t>Human Resourse</t>
        </is>
      </c>
      <c r="C31" s="34" t="inlineStr">
        <is>
          <t>Officers</t>
        </is>
      </c>
      <c r="D31" s="19" t="inlineStr">
        <is>
          <t>Indian Only</t>
        </is>
      </c>
      <c r="E31" s="34" t="inlineStr">
        <is>
          <t>Ratings</t>
        </is>
      </c>
      <c r="F31" s="19" t="inlineStr">
        <is>
          <t>Indian Only</t>
        </is>
      </c>
      <c r="G31" s="11" t="inlineStr">
        <is>
          <t>Training</t>
        </is>
      </c>
      <c r="H31" s="19" t="inlineStr">
        <is>
          <t>Fair</t>
        </is>
      </c>
      <c r="I31" s="11" t="inlineStr">
        <is>
          <t>Confidence</t>
        </is>
      </c>
      <c r="J31" s="19" t="inlineStr">
        <is>
          <t>Good</t>
        </is>
      </c>
    </row>
    <row r="32" ht="6" customFormat="1" customHeight="1" s="2">
      <c r="A32" s="11" t="n"/>
      <c r="B32" s="8" t="n"/>
      <c r="C32" s="34" t="n"/>
      <c r="D32" s="12" t="n"/>
      <c r="E32" s="34" t="n"/>
      <c r="F32" s="12" t="n"/>
      <c r="G32" s="11" t="n"/>
      <c r="H32" s="12" t="n"/>
      <c r="I32" s="11" t="n"/>
      <c r="J32" s="12" t="n"/>
    </row>
    <row r="33" ht="19.15" customFormat="1" customHeight="1" s="2">
      <c r="A33" s="11" t="n"/>
      <c r="B33" s="8" t="inlineStr">
        <is>
          <t>Interviewed by</t>
        </is>
      </c>
      <c r="C33" s="19" t="inlineStr">
        <is>
          <t>Quality</t>
        </is>
      </c>
      <c r="D33" s="19" t="inlineStr">
        <is>
          <t>Capt. Sanket Mahajan</t>
        </is>
      </c>
      <c r="E33" s="50" t="n"/>
      <c r="F33" s="48" t="n"/>
      <c r="G33" s="19" t="inlineStr">
        <is>
          <t>Technical</t>
        </is>
      </c>
      <c r="H33" s="19" t="inlineStr">
        <is>
          <t>Mr. Avinash Shetty</t>
        </is>
      </c>
      <c r="I33" s="50" t="n"/>
      <c r="J33" s="48" t="n"/>
    </row>
  </sheetData>
  <mergeCells count="14">
    <mergeCell ref="A1:J1"/>
    <mergeCell ref="A2:J2"/>
    <mergeCell ref="A4:J4"/>
    <mergeCell ref="A6:B6"/>
    <mergeCell ref="C6:D6"/>
    <mergeCell ref="D33:F33"/>
    <mergeCell ref="H33:J33"/>
    <mergeCell ref="C10:J10"/>
    <mergeCell ref="B8:C8"/>
    <mergeCell ref="E17:G17"/>
    <mergeCell ref="B18:D18"/>
    <mergeCell ref="F18:G18"/>
    <mergeCell ref="E19:F19"/>
    <mergeCell ref="F8:J8"/>
  </mergeCells>
  <conditionalFormatting sqref="F8:J8">
    <cfRule type="cellIs" priority="24" operator="equal" dxfId="20">
      <formula>"APPROVED"</formula>
    </cfRule>
    <cfRule type="cellIs" priority="25" operator="equal" dxfId="0">
      <formula>"NOT APPROVED"</formula>
    </cfRule>
  </conditionalFormatting>
  <conditionalFormatting sqref="D8">
    <cfRule type="cellIs" priority="19" operator="equal" dxfId="20">
      <formula>"Excellent"</formula>
    </cfRule>
    <cfRule type="cellIs" priority="20" operator="equal" dxfId="20">
      <formula>"Very Good"</formula>
    </cfRule>
    <cfRule type="cellIs" priority="21" operator="equal" dxfId="20">
      <formula>"Good"</formula>
    </cfRule>
    <cfRule type="cellIs" priority="22" operator="equal" dxfId="19">
      <formula>"Fair"</formula>
    </cfRule>
    <cfRule type="cellIs" priority="23" operator="equal" dxfId="0">
      <formula>"Poor"</formula>
    </cfRule>
  </conditionalFormatting>
  <conditionalFormatting sqref="H18">
    <cfRule type="cellIs" priority="18" operator="equal" dxfId="0">
      <formula>"Poor"</formula>
    </cfRule>
  </conditionalFormatting>
  <conditionalFormatting sqref="D19">
    <cfRule type="cellIs" priority="17" operator="equal" dxfId="0">
      <formula>"Poor"</formula>
    </cfRule>
  </conditionalFormatting>
  <conditionalFormatting sqref="G19">
    <cfRule type="cellIs" priority="16" operator="equal" dxfId="0">
      <formula>"Poor"</formula>
    </cfRule>
  </conditionalFormatting>
  <conditionalFormatting sqref="J19">
    <cfRule type="cellIs" priority="15" operator="equal" dxfId="0">
      <formula>"Poor"</formula>
    </cfRule>
  </conditionalFormatting>
  <conditionalFormatting sqref="J18">
    <cfRule type="cellIs" priority="14" operator="equal" dxfId="0">
      <formula>"Poor"</formula>
    </cfRule>
  </conditionalFormatting>
  <conditionalFormatting sqref="D23">
    <cfRule type="cellIs" priority="13" operator="equal" dxfId="0">
      <formula>"Poor"</formula>
    </cfRule>
  </conditionalFormatting>
  <conditionalFormatting sqref="D25">
    <cfRule type="cellIs" priority="12" operator="equal" dxfId="0">
      <formula>"Poor"</formula>
    </cfRule>
  </conditionalFormatting>
  <conditionalFormatting sqref="D26">
    <cfRule type="cellIs" priority="11" operator="equal" dxfId="0">
      <formula>"Poor"</formula>
    </cfRule>
  </conditionalFormatting>
  <conditionalFormatting sqref="F25">
    <cfRule type="cellIs" priority="10" operator="equal" dxfId="0">
      <formula>"Poor"</formula>
    </cfRule>
  </conditionalFormatting>
  <conditionalFormatting sqref="F26">
    <cfRule type="cellIs" priority="9" operator="equal" dxfId="0">
      <formula>"Poor"</formula>
    </cfRule>
  </conditionalFormatting>
  <conditionalFormatting sqref="F23">
    <cfRule type="cellIs" priority="8" operator="equal" dxfId="0">
      <formula>"Poor"</formula>
    </cfRule>
  </conditionalFormatting>
  <conditionalFormatting sqref="H23">
    <cfRule type="cellIs" priority="7" operator="equal" dxfId="0">
      <formula>"Poor"</formula>
    </cfRule>
  </conditionalFormatting>
  <conditionalFormatting sqref="J22">
    <cfRule type="cellIs" priority="6" operator="equal" dxfId="0">
      <formula>"Poor"</formula>
    </cfRule>
  </conditionalFormatting>
  <conditionalFormatting sqref="J25:J26">
    <cfRule type="cellIs" priority="5" operator="equal" dxfId="0">
      <formula>"Poor"</formula>
    </cfRule>
  </conditionalFormatting>
  <conditionalFormatting sqref="H29 H25:H26">
    <cfRule type="cellIs" priority="4" operator="equal" dxfId="0">
      <formula>"Poor"</formula>
    </cfRule>
  </conditionalFormatting>
  <conditionalFormatting sqref="F29 H31 J31 J29">
    <cfRule type="cellIs" priority="3" operator="equal" dxfId="0">
      <formula>"Poor"</formula>
    </cfRule>
  </conditionalFormatting>
  <conditionalFormatting sqref="D12">
    <cfRule type="cellIs" priority="2" operator="equal" dxfId="0">
      <formula>"No"</formula>
    </cfRule>
  </conditionalFormatting>
  <conditionalFormatting sqref="F12">
    <cfRule type="cellIs" priority="1" operator="equal" dxfId="0">
      <formula>"No"</formula>
    </cfRule>
  </conditionalFormatting>
  <dataValidations count="21">
    <dataValidation sqref="F6" showErrorMessage="1" showInputMessage="1" allowBlank="0" type="list">
      <formula1>"Deck, Engine"</formula1>
    </dataValidation>
    <dataValidation sqref="H6" showErrorMessage="1" showInputMessage="1" allowBlank="0" type="list">
      <formula1>"Master, Chief Officer, Second Officer, Third Officer, Chief Engineer, Second Engineer, Third Engineer, Fourth Engineer, Electrical Officer"</formula1>
    </dataValidation>
    <dataValidation sqref="E18" showErrorMessage="1" showInputMessage="1" allowBlank="0" type="list">
      <formula1>"Yes, No"</formula1>
    </dataValidation>
    <dataValidation sqref="D17" showErrorMessage="1" showInputMessage="1" allowBlank="0" type="list">
      <formula1>"Extra Junior, Extra Senior, Manned, Unmanned"</formula1>
    </dataValidation>
    <dataValidation sqref="H17" showErrorMessage="1" showInputMessage="1" allowBlank="0" type="list">
      <formula1>"Oily Water Seperator, GMDSS Console, None"</formula1>
    </dataValidation>
    <dataValidation sqref="I17" showErrorMessage="1" showInputMessage="1" allowBlank="0" type="list">
      <formula1>"Emg. Gen. On Load, BA Compressor, None"</formula1>
    </dataValidation>
    <dataValidation sqref="J17" showErrorMessage="1" showInputMessage="1" allowBlank="0" type="list">
      <formula1>"Emg. M/E Manouvering, Loadicator, None"</formula1>
    </dataValidation>
    <dataValidation sqref="H18 F32 G19 D19 H23 F25:F26 F23 J18:J19 D32 J31:J32 J29 J22 J25:J26 D23 D25:D26 H29 H25:H26 H31:H32 F29" showErrorMessage="1" showInputMessage="1" allowBlank="0" type="list">
      <formula1>"Good, Fair, Poor, NA"</formula1>
    </dataValidation>
    <dataValidation sqref="I19" showErrorMessage="1" showInputMessage="1" allowBlank="0" type="list">
      <formula1>"Fully, Partial, Program, Paper, None"</formula1>
    </dataValidation>
    <dataValidation sqref="J23" showErrorMessage="1" showInputMessage="1" allowBlank="0" type="list">
      <formula1>"Never, Few (&lt; 5), Many, As Junior Only"</formula1>
    </dataValidation>
    <dataValidation sqref="J21" showErrorMessage="1" showInputMessage="1" allowBlank="0" type="list">
      <formula1>"Boiler Uptake, IGG, Both, NA"</formula1>
    </dataValidation>
    <dataValidation sqref="D31 F31" showErrorMessage="1" showInputMessage="1" allowBlank="0" type="list">
      <formula1>"Indian Only, Asian, Multinational"</formula1>
    </dataValidation>
    <dataValidation sqref="D12 F12" showErrorMessage="1" showInputMessage="1" allowBlank="0" type="list">
      <formula1>"Yes, No, NA"</formula1>
    </dataValidation>
    <dataValidation sqref="F8:J8" showErrorMessage="1" showInputMessage="1" allowBlank="0" type="list">
      <formula1>"APPROVED, NOT APPROVED"</formula1>
    </dataValidation>
    <dataValidation sqref="D8" showErrorMessage="1" showInputMessage="1" allowBlank="0" type="list">
      <formula1>"Poor, Fair, Good, Very Good, Excellent"</formula1>
    </dataValidation>
    <dataValidation sqref="D33:F33" showErrorMessage="1" showInputMessage="1" allowBlank="0" type="list">
      <formula1>" Bhatia, Capt. Sanket Mahajan, Mr. Vaneet Abrol, Mr. Avinash Shetty, Mrs. Babita"</formula1>
    </dataValidation>
    <dataValidation sqref="C33 G33" showErrorMessage="1" showInputMessage="1" allowBlank="0" type="list">
      <formula1>"Quality, Training, Technical, Crewing"</formula1>
    </dataValidation>
    <dataValidation sqref="H12" showErrorMessage="1" showInputMessage="1" allowBlank="0" type="list">
      <formula1>"Mostly Crude, Mostly Product, Both Crude &amp; Prodt, None"</formula1>
    </dataValidation>
    <dataValidation sqref="D28 F28 H28 J28 J14" showErrorMessage="1" showInputMessage="1" allowBlank="0" type="list">
      <formula1>"Yes, As Junior Only, No"</formula1>
    </dataValidation>
    <dataValidation sqref="D21:D22 F21:F22 H21:H22" showErrorMessage="1" showInputMessage="1" allowBlank="0" type="list">
      <formula1>"Yes, More, Less, No"</formula1>
    </dataValidation>
    <dataValidation sqref="H33:J33" showErrorMessage="1" showInputMessage="1" allowBlank="0" type="list">
      <formula1>"Capt. Reuben Creado, Capt. Rishi Bhatia, Ms. Babita, Mr. Vaneet Abrol, Mr. Avinash Shetty"</formula1>
    </dataValidation>
  </dataValidations>
  <pageMargins left="0.2362204724409449" right="0.2362204724409449" top="0.7480314960629921" bottom="0.7480314960629921" header="0.3149606299212598" footer="0.3149606299212598"/>
  <pageSetup orientation="landscape" paperSize="9" scale="95"/>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A1"/>
  <sheetViews>
    <sheetView zoomScaleNormal="100" workbookViewId="0">
      <selection activeCell="A1" sqref="A1"/>
    </sheetView>
  </sheetViews>
  <sheetFormatPr baseColWidth="8" defaultRowHeight="15"/>
  <sheetData/>
  <pageMargins left="0.7" right="0.7" top="0.75" bottom="0.75" header="0.3" footer="0.3"/>
  <pageSetup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2023-01-20T14:54:08Z</dcterms:modified>
</cp:coreProperties>
</file>