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599_team_project\ref_docs\"/>
    </mc:Choice>
  </mc:AlternateContent>
  <xr:revisionPtr revIDLastSave="0" documentId="13_ncr:1_{3D32E08D-A5E2-495B-B7E1-B7935E31ADC2}" xr6:coauthVersionLast="47" xr6:coauthVersionMax="47" xr10:uidLastSave="{00000000-0000-0000-0000-000000000000}"/>
  <bookViews>
    <workbookView xWindow="-120" yWindow="-120" windowWidth="29040" windowHeight="15720" xr2:uid="{74CD60C2-6A27-43AE-9FED-7CA89D0295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C27" i="1"/>
  <c r="D28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P17" i="1"/>
  <c r="P16" i="1"/>
  <c r="P15" i="1"/>
  <c r="P11" i="1"/>
  <c r="P14" i="1"/>
  <c r="P13" i="1"/>
  <c r="P12" i="1"/>
  <c r="P10" i="1"/>
  <c r="P9" i="1"/>
  <c r="P8" i="1"/>
  <c r="P7" i="1"/>
  <c r="P6" i="1"/>
  <c r="P5" i="1"/>
  <c r="P4" i="1"/>
  <c r="P3" i="1"/>
  <c r="M3" i="1"/>
  <c r="J3" i="1"/>
  <c r="G3" i="1"/>
</calcChain>
</file>

<file path=xl/sharedStrings.xml><?xml version="1.0" encoding="utf-8"?>
<sst xmlns="http://schemas.openxmlformats.org/spreadsheetml/2006/main" count="159" uniqueCount="70">
  <si>
    <t>Case-loading</t>
  </si>
  <si>
    <t>start</t>
  </si>
  <si>
    <t>end</t>
  </si>
  <si>
    <t>Text normalization</t>
  </si>
  <si>
    <t>Remove special characters</t>
  </si>
  <si>
    <t>Separate emojis as individual token</t>
  </si>
  <si>
    <t>emoji_split</t>
  </si>
  <si>
    <t>takes</t>
  </si>
  <si>
    <t>text</t>
  </si>
  <si>
    <t>leaves</t>
  </si>
  <si>
    <t>Remove returns and tabs</t>
  </si>
  <si>
    <t>Split text</t>
  </si>
  <si>
    <t>token</t>
  </si>
  <si>
    <t>Remove stop words</t>
  </si>
  <si>
    <t>Rejoin semi-processed tokens</t>
  </si>
  <si>
    <t>Remove punctuation</t>
  </si>
  <si>
    <t>Tokenize</t>
  </si>
  <si>
    <t>str.lower</t>
  </si>
  <si>
    <t>normalize</t>
  </si>
  <si>
    <t>remove_url</t>
  </si>
  <si>
    <t>remove_returns</t>
  </si>
  <si>
    <t>str.split</t>
  </si>
  <si>
    <t>Function</t>
  </si>
  <si>
    <t>sw_remover</t>
  </si>
  <si>
    <t>" ".join</t>
  </si>
  <si>
    <t>remove_punctuation</t>
  </si>
  <si>
    <t>Remove source/website specific phrases using RegEx</t>
  </si>
  <si>
    <t>remove_rex</t>
  </si>
  <si>
    <t>auth_remover</t>
  </si>
  <si>
    <t>Remove Author and source</t>
  </si>
  <si>
    <t>article_text</t>
  </si>
  <si>
    <t>author_source</t>
  </si>
  <si>
    <t>article_lower</t>
  </si>
  <si>
    <t>author_source_lower --&gt; author_source_lower_p --&gt; author_source_lower_p_join</t>
  </si>
  <si>
    <t>article_norm</t>
  </si>
  <si>
    <t>author_source_lower_p_join</t>
  </si>
  <si>
    <t>author_source_norm</t>
  </si>
  <si>
    <t>article_rex_trimmed</t>
  </si>
  <si>
    <t>article_trimmed</t>
  </si>
  <si>
    <t>article_emoji_split</t>
  </si>
  <si>
    <t>article_urls_removed</t>
  </si>
  <si>
    <t>author_source_urls_removed</t>
  </si>
  <si>
    <t>article_w_one_return</t>
  </si>
  <si>
    <t>article_split</t>
  </si>
  <si>
    <t>article_no_sw_split</t>
  </si>
  <si>
    <t>article_no_sw</t>
  </si>
  <si>
    <t>article_no_sw_or_punc</t>
  </si>
  <si>
    <t>author_source_no_punc</t>
  </si>
  <si>
    <t>article_no_sw_or_punc_split</t>
  </si>
  <si>
    <t>author_source_no_punc_split</t>
  </si>
  <si>
    <t>processed_text_split</t>
  </si>
  <si>
    <t>Rejoin fully processed tokens</t>
  </si>
  <si>
    <t>processed_text</t>
  </si>
  <si>
    <t>article_no_punc</t>
  </si>
  <si>
    <t>article_no_punc_split</t>
  </si>
  <si>
    <t>article_punc_cleaned</t>
  </si>
  <si>
    <t>Remove URLs, hash tags, and handles</t>
  </si>
  <si>
    <t>str_replace</t>
  </si>
  <si>
    <t>pad_eos_punc</t>
  </si>
  <si>
    <t>Pad end-of-sentence punctuation ("?", ".", and "!")</t>
  </si>
  <si>
    <t>author_source_trimmed</t>
  </si>
  <si>
    <t>Remove End-of-sentance (EOS) punctuation</t>
  </si>
  <si>
    <t>remove_eos</t>
  </si>
  <si>
    <t>article_author_removed</t>
  </si>
  <si>
    <t>article_author_removed_split</t>
  </si>
  <si>
    <t>article_eos_removed</t>
  </si>
  <si>
    <t>S03</t>
  </si>
  <si>
    <t>S06</t>
  </si>
  <si>
    <t>collapse_period</t>
  </si>
  <si>
    <t>Collapse EOS periods for dataset full text with stop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</si>
</sst>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1DAF8-2B24-4B2C-AD8C-C2C68AD9A532}">
  <dimension ref="A1:P28"/>
  <sheetViews>
    <sheetView tabSelected="1" zoomScale="70" zoomScaleNormal="70" workbookViewId="0">
      <selection activeCell="A3" sqref="A3:A21"/>
    </sheetView>
  </sheetViews>
  <sheetFormatPr defaultRowHeight="15" x14ac:dyDescent="0.25"/>
  <cols>
    <col min="1" max="1" width="51.5703125" bestFit="1" customWidth="1"/>
    <col min="2" max="2" width="29.140625" bestFit="1" customWidth="1"/>
    <col min="4" max="4" width="19.85546875" bestFit="1" customWidth="1"/>
    <col min="5" max="5" width="29.85546875" customWidth="1"/>
    <col min="6" max="6" width="37.85546875" bestFit="1" customWidth="1"/>
    <col min="7" max="7" width="5.85546875" customWidth="1"/>
    <col min="8" max="8" width="27.85546875" bestFit="1" customWidth="1"/>
    <col min="9" max="9" width="29.7109375" customWidth="1"/>
    <col min="10" max="10" width="7.140625" customWidth="1"/>
    <col min="11" max="11" width="29.85546875" customWidth="1"/>
    <col min="12" max="12" width="28.7109375" customWidth="1"/>
    <col min="13" max="13" width="7.5703125" customWidth="1"/>
    <col min="14" max="15" width="30" customWidth="1"/>
  </cols>
  <sheetData>
    <row r="1" spans="1:16" x14ac:dyDescent="0.25">
      <c r="E1" s="3" t="s">
        <v>66</v>
      </c>
      <c r="F1" s="3"/>
      <c r="G1" s="3"/>
      <c r="H1" s="3"/>
      <c r="I1" s="3"/>
      <c r="J1" s="3"/>
      <c r="K1" s="4" t="s">
        <v>67</v>
      </c>
      <c r="L1" s="4"/>
      <c r="M1" s="4"/>
      <c r="N1" s="4"/>
      <c r="O1" s="4"/>
      <c r="P1" s="4"/>
    </row>
    <row r="2" spans="1:16" x14ac:dyDescent="0.25">
      <c r="B2" t="s">
        <v>7</v>
      </c>
      <c r="C2" t="s">
        <v>9</v>
      </c>
      <c r="D2" t="s">
        <v>22</v>
      </c>
      <c r="E2" t="s">
        <v>1</v>
      </c>
      <c r="F2" t="s">
        <v>2</v>
      </c>
      <c r="H2" t="s">
        <v>1</v>
      </c>
      <c r="I2" t="s">
        <v>2</v>
      </c>
    </row>
    <row r="3" spans="1:16" s="2" customFormat="1" x14ac:dyDescent="0.25">
      <c r="A3" s="1" t="s">
        <v>0</v>
      </c>
      <c r="B3" s="1" t="s">
        <v>8</v>
      </c>
      <c r="C3" s="1" t="s">
        <v>8</v>
      </c>
      <c r="D3" s="1" t="s">
        <v>17</v>
      </c>
      <c r="E3" s="1" t="s">
        <v>30</v>
      </c>
      <c r="F3" s="1" t="s">
        <v>32</v>
      </c>
      <c r="G3" s="1">
        <f>IF(E3=F2,1,0)</f>
        <v>0</v>
      </c>
      <c r="H3" s="1" t="s">
        <v>31</v>
      </c>
      <c r="I3" s="1" t="s">
        <v>33</v>
      </c>
      <c r="J3" s="1">
        <f>IF(H3=I2,1,0)</f>
        <v>0</v>
      </c>
      <c r="K3" s="1"/>
      <c r="L3" s="1"/>
      <c r="M3" s="1">
        <f>IF(K3=L2,1,0)</f>
        <v>1</v>
      </c>
      <c r="N3" s="1"/>
      <c r="O3" s="1"/>
      <c r="P3" s="1">
        <f>IF(N3=O2,1,0)</f>
        <v>1</v>
      </c>
    </row>
    <row r="4" spans="1:16" s="2" customFormat="1" x14ac:dyDescent="0.25">
      <c r="A4" s="1" t="s">
        <v>3</v>
      </c>
      <c r="B4" s="1" t="s">
        <v>8</v>
      </c>
      <c r="C4" s="1" t="s">
        <v>8</v>
      </c>
      <c r="D4" s="1" t="s">
        <v>18</v>
      </c>
      <c r="E4" s="1" t="s">
        <v>32</v>
      </c>
      <c r="F4" s="1" t="s">
        <v>34</v>
      </c>
      <c r="G4" s="1">
        <f t="shared" ref="G4:G20" si="0">IF(E4=F3,1,0)</f>
        <v>1</v>
      </c>
      <c r="H4" s="1" t="s">
        <v>35</v>
      </c>
      <c r="I4" s="1" t="s">
        <v>36</v>
      </c>
      <c r="J4" s="1">
        <f t="shared" ref="J4:J20" si="1">IF(H4=I3,1,0)</f>
        <v>0</v>
      </c>
      <c r="K4" s="1"/>
      <c r="L4" s="1"/>
      <c r="M4" s="1">
        <f t="shared" ref="M4:M20" si="2">IF(K4=L3,1,0)</f>
        <v>1</v>
      </c>
      <c r="N4" s="1"/>
      <c r="O4" s="1"/>
      <c r="P4" s="1">
        <f t="shared" ref="P4:P17" si="3">IF(N4=O3,1,0)</f>
        <v>1</v>
      </c>
    </row>
    <row r="5" spans="1:16" s="2" customFormat="1" x14ac:dyDescent="0.25">
      <c r="A5" s="1" t="s">
        <v>26</v>
      </c>
      <c r="B5" s="1" t="s">
        <v>8</v>
      </c>
      <c r="C5" s="1" t="s">
        <v>8</v>
      </c>
      <c r="D5" s="1" t="s">
        <v>27</v>
      </c>
      <c r="E5" s="1" t="s">
        <v>34</v>
      </c>
      <c r="F5" s="1" t="s">
        <v>37</v>
      </c>
      <c r="G5" s="1">
        <f t="shared" si="0"/>
        <v>1</v>
      </c>
      <c r="H5" s="1"/>
      <c r="I5" s="1"/>
      <c r="J5" s="1">
        <f t="shared" si="1"/>
        <v>0</v>
      </c>
      <c r="K5" s="1"/>
      <c r="L5" s="1"/>
      <c r="M5" s="1">
        <f t="shared" si="2"/>
        <v>1</v>
      </c>
      <c r="N5" s="1"/>
      <c r="O5" s="1"/>
      <c r="P5" s="1">
        <f t="shared" si="3"/>
        <v>1</v>
      </c>
    </row>
    <row r="6" spans="1:16" s="2" customFormat="1" x14ac:dyDescent="0.25">
      <c r="A6" s="1" t="s">
        <v>4</v>
      </c>
      <c r="B6" s="1" t="s">
        <v>8</v>
      </c>
      <c r="C6" s="1" t="s">
        <v>8</v>
      </c>
      <c r="D6" s="1" t="s">
        <v>57</v>
      </c>
      <c r="E6" s="1" t="s">
        <v>37</v>
      </c>
      <c r="F6" s="1" t="s">
        <v>38</v>
      </c>
      <c r="G6" s="1">
        <f t="shared" si="0"/>
        <v>1</v>
      </c>
      <c r="H6" s="1" t="s">
        <v>36</v>
      </c>
      <c r="I6" s="1" t="s">
        <v>60</v>
      </c>
      <c r="J6" s="1">
        <f t="shared" si="1"/>
        <v>0</v>
      </c>
      <c r="K6" s="1"/>
      <c r="L6" s="1"/>
      <c r="M6" s="1">
        <f t="shared" si="2"/>
        <v>1</v>
      </c>
      <c r="N6" s="1"/>
      <c r="O6" s="1"/>
      <c r="P6" s="1">
        <f t="shared" si="3"/>
        <v>1</v>
      </c>
    </row>
    <row r="7" spans="1:16" s="2" customFormat="1" x14ac:dyDescent="0.25">
      <c r="A7" s="1" t="s">
        <v>5</v>
      </c>
      <c r="B7" s="1" t="s">
        <v>8</v>
      </c>
      <c r="C7" s="1" t="s">
        <v>8</v>
      </c>
      <c r="D7" s="1" t="s">
        <v>6</v>
      </c>
      <c r="E7" s="1" t="s">
        <v>38</v>
      </c>
      <c r="F7" s="1" t="s">
        <v>39</v>
      </c>
      <c r="G7" s="1">
        <f t="shared" si="0"/>
        <v>1</v>
      </c>
      <c r="H7" s="1"/>
      <c r="I7" s="1"/>
      <c r="J7" s="1">
        <f t="shared" si="1"/>
        <v>0</v>
      </c>
      <c r="K7" s="1"/>
      <c r="L7" s="1"/>
      <c r="M7" s="1">
        <f t="shared" si="2"/>
        <v>1</v>
      </c>
      <c r="N7" s="1"/>
      <c r="O7" s="1"/>
      <c r="P7" s="1">
        <f t="shared" si="3"/>
        <v>1</v>
      </c>
    </row>
    <row r="8" spans="1:16" s="2" customFormat="1" x14ac:dyDescent="0.25">
      <c r="A8" s="1" t="s">
        <v>56</v>
      </c>
      <c r="B8" s="1" t="s">
        <v>8</v>
      </c>
      <c r="C8" s="1" t="s">
        <v>8</v>
      </c>
      <c r="D8" s="1" t="s">
        <v>19</v>
      </c>
      <c r="E8" s="1" t="s">
        <v>39</v>
      </c>
      <c r="F8" s="1" t="s">
        <v>40</v>
      </c>
      <c r="G8" s="1">
        <f t="shared" si="0"/>
        <v>1</v>
      </c>
      <c r="H8" s="1" t="s">
        <v>60</v>
      </c>
      <c r="I8" s="1" t="s">
        <v>41</v>
      </c>
      <c r="J8" s="1">
        <f t="shared" si="1"/>
        <v>0</v>
      </c>
      <c r="K8" s="1"/>
      <c r="L8" s="1"/>
      <c r="M8" s="1">
        <f t="shared" si="2"/>
        <v>1</v>
      </c>
      <c r="N8" s="1"/>
      <c r="O8" s="1"/>
      <c r="P8" s="1">
        <f t="shared" si="3"/>
        <v>1</v>
      </c>
    </row>
    <row r="9" spans="1:16" s="2" customFormat="1" x14ac:dyDescent="0.25">
      <c r="A9" s="1" t="s">
        <v>10</v>
      </c>
      <c r="B9" s="1" t="s">
        <v>8</v>
      </c>
      <c r="C9" s="1" t="s">
        <v>8</v>
      </c>
      <c r="D9" s="1" t="s">
        <v>20</v>
      </c>
      <c r="E9" s="1" t="s">
        <v>40</v>
      </c>
      <c r="F9" s="1" t="s">
        <v>42</v>
      </c>
      <c r="G9" s="1">
        <f t="shared" si="0"/>
        <v>1</v>
      </c>
      <c r="H9" s="1"/>
      <c r="I9" s="1"/>
      <c r="J9" s="1">
        <f t="shared" si="1"/>
        <v>0</v>
      </c>
      <c r="K9" s="1"/>
      <c r="L9" s="1"/>
      <c r="M9" s="1">
        <f t="shared" si="2"/>
        <v>1</v>
      </c>
      <c r="N9" s="1"/>
      <c r="O9" s="1"/>
      <c r="P9" s="1">
        <f t="shared" si="3"/>
        <v>1</v>
      </c>
    </row>
    <row r="10" spans="1:16" s="2" customFormat="1" x14ac:dyDescent="0.25">
      <c r="A10" s="1" t="s">
        <v>59</v>
      </c>
      <c r="B10" s="1" t="s">
        <v>8</v>
      </c>
      <c r="C10" s="1" t="s">
        <v>8</v>
      </c>
      <c r="D10" s="1" t="s">
        <v>58</v>
      </c>
      <c r="E10" s="1" t="s">
        <v>42</v>
      </c>
      <c r="F10" s="1" t="s">
        <v>55</v>
      </c>
      <c r="G10" s="1">
        <f t="shared" si="0"/>
        <v>1</v>
      </c>
      <c r="H10" s="1"/>
      <c r="I10" s="1"/>
      <c r="J10" s="1">
        <f t="shared" si="1"/>
        <v>1</v>
      </c>
      <c r="K10" s="1" t="s">
        <v>42</v>
      </c>
      <c r="L10" s="1" t="s">
        <v>55</v>
      </c>
      <c r="M10" s="1">
        <f t="shared" si="2"/>
        <v>0</v>
      </c>
      <c r="N10" s="1"/>
      <c r="O10" s="1"/>
      <c r="P10" s="1">
        <f t="shared" si="3"/>
        <v>1</v>
      </c>
    </row>
    <row r="11" spans="1:16" s="2" customFormat="1" x14ac:dyDescent="0.25">
      <c r="A11" s="1" t="s">
        <v>15</v>
      </c>
      <c r="B11" s="1" t="s">
        <v>8</v>
      </c>
      <c r="C11" s="1" t="s">
        <v>8</v>
      </c>
      <c r="D11" s="1" t="s">
        <v>25</v>
      </c>
      <c r="E11" s="1" t="s">
        <v>55</v>
      </c>
      <c r="F11" s="1" t="s">
        <v>46</v>
      </c>
      <c r="G11" s="1">
        <f t="shared" si="0"/>
        <v>1</v>
      </c>
      <c r="H11" s="1" t="s">
        <v>41</v>
      </c>
      <c r="I11" s="1" t="s">
        <v>47</v>
      </c>
      <c r="J11" s="1">
        <f t="shared" si="1"/>
        <v>0</v>
      </c>
      <c r="K11" s="1" t="s">
        <v>55</v>
      </c>
      <c r="L11" s="1" t="s">
        <v>53</v>
      </c>
      <c r="M11" s="1">
        <f t="shared" si="2"/>
        <v>1</v>
      </c>
      <c r="N11" s="1" t="s">
        <v>41</v>
      </c>
      <c r="O11" s="1" t="s">
        <v>47</v>
      </c>
      <c r="P11" s="1">
        <f>IF(N11=O14,1,0)</f>
        <v>0</v>
      </c>
    </row>
    <row r="12" spans="1:16" s="2" customFormat="1" x14ac:dyDescent="0.25">
      <c r="A12" s="1" t="s">
        <v>11</v>
      </c>
      <c r="B12" s="1" t="s">
        <v>8</v>
      </c>
      <c r="C12" s="1" t="s">
        <v>12</v>
      </c>
      <c r="D12" s="1" t="s">
        <v>21</v>
      </c>
      <c r="E12" s="1" t="s">
        <v>46</v>
      </c>
      <c r="F12" s="1" t="s">
        <v>43</v>
      </c>
      <c r="G12" s="1">
        <f t="shared" si="0"/>
        <v>1</v>
      </c>
      <c r="H12" s="1"/>
      <c r="I12" s="1"/>
      <c r="J12" s="1">
        <f t="shared" si="1"/>
        <v>0</v>
      </c>
      <c r="K12" s="1"/>
      <c r="L12" s="1"/>
      <c r="M12" s="1">
        <f t="shared" si="2"/>
        <v>0</v>
      </c>
      <c r="N12" s="1"/>
      <c r="O12" s="1"/>
      <c r="P12" s="1">
        <f>IF(N12=O10,1,0)</f>
        <v>1</v>
      </c>
    </row>
    <row r="13" spans="1:16" s="2" customFormat="1" x14ac:dyDescent="0.25">
      <c r="A13" s="1" t="s">
        <v>13</v>
      </c>
      <c r="B13" s="1" t="s">
        <v>12</v>
      </c>
      <c r="C13" s="1" t="s">
        <v>12</v>
      </c>
      <c r="D13" s="1" t="s">
        <v>23</v>
      </c>
      <c r="E13" s="1" t="s">
        <v>43</v>
      </c>
      <c r="F13" s="1" t="s">
        <v>44</v>
      </c>
      <c r="G13" s="1">
        <f t="shared" si="0"/>
        <v>1</v>
      </c>
      <c r="H13" s="1"/>
      <c r="I13" s="1"/>
      <c r="J13" s="1">
        <f t="shared" si="1"/>
        <v>1</v>
      </c>
      <c r="K13" s="1"/>
      <c r="L13" s="1"/>
      <c r="M13" s="1">
        <f t="shared" si="2"/>
        <v>1</v>
      </c>
      <c r="N13" s="1"/>
      <c r="O13" s="1"/>
      <c r="P13" s="1">
        <f t="shared" si="3"/>
        <v>1</v>
      </c>
    </row>
    <row r="14" spans="1:16" s="2" customFormat="1" x14ac:dyDescent="0.25">
      <c r="A14" s="1" t="s">
        <v>14</v>
      </c>
      <c r="B14" s="1" t="s">
        <v>12</v>
      </c>
      <c r="C14" s="1" t="s">
        <v>8</v>
      </c>
      <c r="D14" s="1" t="s">
        <v>24</v>
      </c>
      <c r="E14" s="1" t="s">
        <v>44</v>
      </c>
      <c r="F14" s="1" t="s">
        <v>45</v>
      </c>
      <c r="G14" s="1">
        <f t="shared" si="0"/>
        <v>1</v>
      </c>
      <c r="H14" s="1"/>
      <c r="I14" s="1"/>
      <c r="J14" s="1">
        <f t="shared" si="1"/>
        <v>1</v>
      </c>
      <c r="K14" s="1"/>
      <c r="L14" s="1"/>
      <c r="M14" s="1">
        <f t="shared" si="2"/>
        <v>1</v>
      </c>
      <c r="N14" s="1"/>
      <c r="O14" s="1"/>
      <c r="P14" s="1">
        <f t="shared" si="3"/>
        <v>1</v>
      </c>
    </row>
    <row r="15" spans="1:16" s="2" customFormat="1" x14ac:dyDescent="0.25">
      <c r="A15" s="1" t="s">
        <v>16</v>
      </c>
      <c r="B15" s="1" t="s">
        <v>8</v>
      </c>
      <c r="C15" s="1" t="s">
        <v>12</v>
      </c>
      <c r="D15" s="1" t="s">
        <v>21</v>
      </c>
      <c r="E15" s="1" t="s">
        <v>45</v>
      </c>
      <c r="F15" s="1" t="s">
        <v>48</v>
      </c>
      <c r="G15" s="1">
        <f t="shared" si="0"/>
        <v>1</v>
      </c>
      <c r="H15" s="1" t="s">
        <v>47</v>
      </c>
      <c r="I15" s="1" t="s">
        <v>49</v>
      </c>
      <c r="J15" s="1">
        <f t="shared" si="1"/>
        <v>0</v>
      </c>
      <c r="K15" s="1" t="s">
        <v>53</v>
      </c>
      <c r="L15" s="1" t="s">
        <v>54</v>
      </c>
      <c r="M15" s="1">
        <f t="shared" si="2"/>
        <v>0</v>
      </c>
      <c r="N15" s="1" t="s">
        <v>47</v>
      </c>
      <c r="O15" s="1" t="s">
        <v>49</v>
      </c>
      <c r="P15" s="1">
        <f>IF(N15=O11,1,0)</f>
        <v>1</v>
      </c>
    </row>
    <row r="16" spans="1:16" s="2" customFormat="1" x14ac:dyDescent="0.25">
      <c r="A16" s="1" t="s">
        <v>29</v>
      </c>
      <c r="B16" s="1" t="s">
        <v>12</v>
      </c>
      <c r="C16" s="1" t="s">
        <v>12</v>
      </c>
      <c r="D16" s="1" t="s">
        <v>28</v>
      </c>
      <c r="E16" s="1" t="s">
        <v>48</v>
      </c>
      <c r="F16" s="1" t="s">
        <v>64</v>
      </c>
      <c r="G16" s="1">
        <f t="shared" si="0"/>
        <v>1</v>
      </c>
      <c r="H16" s="1"/>
      <c r="I16" s="1"/>
      <c r="J16" s="1">
        <f t="shared" si="1"/>
        <v>0</v>
      </c>
      <c r="K16" s="1" t="s">
        <v>54</v>
      </c>
      <c r="L16" s="1" t="s">
        <v>64</v>
      </c>
      <c r="M16" s="1">
        <f t="shared" si="2"/>
        <v>1</v>
      </c>
      <c r="N16" s="1"/>
      <c r="O16" s="1"/>
      <c r="P16" s="1">
        <f t="shared" si="3"/>
        <v>0</v>
      </c>
    </row>
    <row r="17" spans="1:16" s="2" customFormat="1" x14ac:dyDescent="0.25">
      <c r="A17" s="1" t="s">
        <v>51</v>
      </c>
      <c r="B17" s="1" t="s">
        <v>12</v>
      </c>
      <c r="C17" s="1" t="s">
        <v>8</v>
      </c>
      <c r="D17" s="1" t="s">
        <v>24</v>
      </c>
      <c r="E17" s="1" t="s">
        <v>64</v>
      </c>
      <c r="F17" s="1" t="s">
        <v>63</v>
      </c>
      <c r="G17" s="1">
        <f t="shared" si="0"/>
        <v>1</v>
      </c>
      <c r="H17" s="1"/>
      <c r="I17" s="1"/>
      <c r="J17" s="1">
        <f t="shared" si="1"/>
        <v>1</v>
      </c>
      <c r="K17" s="1" t="s">
        <v>64</v>
      </c>
      <c r="L17" s="1" t="s">
        <v>63</v>
      </c>
      <c r="M17" s="1">
        <f t="shared" si="2"/>
        <v>1</v>
      </c>
      <c r="N17" s="1"/>
      <c r="O17" s="1"/>
      <c r="P17" s="1">
        <f t="shared" si="3"/>
        <v>1</v>
      </c>
    </row>
    <row r="18" spans="1:16" s="2" customFormat="1" x14ac:dyDescent="0.25">
      <c r="A18" s="1" t="s">
        <v>61</v>
      </c>
      <c r="B18" s="1" t="s">
        <v>8</v>
      </c>
      <c r="C18" s="1" t="s">
        <v>8</v>
      </c>
      <c r="D18" s="1" t="s">
        <v>62</v>
      </c>
      <c r="E18" s="1" t="s">
        <v>63</v>
      </c>
      <c r="F18" s="1" t="s">
        <v>65</v>
      </c>
      <c r="G18" s="1">
        <f t="shared" si="0"/>
        <v>1</v>
      </c>
      <c r="H18" s="1"/>
      <c r="I18" s="1"/>
      <c r="J18" s="1">
        <f t="shared" si="1"/>
        <v>1</v>
      </c>
      <c r="K18" s="1" t="s">
        <v>63</v>
      </c>
      <c r="L18" s="1" t="s">
        <v>65</v>
      </c>
      <c r="M18" s="1">
        <f t="shared" si="2"/>
        <v>1</v>
      </c>
      <c r="N18" s="1"/>
      <c r="O18" s="1"/>
      <c r="P18" s="1"/>
    </row>
    <row r="19" spans="1:16" s="2" customFormat="1" x14ac:dyDescent="0.25">
      <c r="A19" s="1" t="s">
        <v>11</v>
      </c>
      <c r="B19" s="1" t="s">
        <v>8</v>
      </c>
      <c r="C19" s="1" t="s">
        <v>12</v>
      </c>
      <c r="D19" s="1" t="s">
        <v>21</v>
      </c>
      <c r="E19" s="1" t="s">
        <v>65</v>
      </c>
      <c r="F19" s="1" t="s">
        <v>50</v>
      </c>
      <c r="G19" s="1">
        <f t="shared" si="0"/>
        <v>1</v>
      </c>
      <c r="H19" s="1"/>
      <c r="I19" s="1"/>
      <c r="J19" s="1">
        <f t="shared" si="1"/>
        <v>1</v>
      </c>
      <c r="K19" s="1" t="s">
        <v>65</v>
      </c>
      <c r="L19" s="1" t="s">
        <v>50</v>
      </c>
      <c r="M19" s="1">
        <f t="shared" si="2"/>
        <v>1</v>
      </c>
      <c r="N19" s="1"/>
      <c r="O19" s="1"/>
      <c r="P19" s="1"/>
    </row>
    <row r="20" spans="1:16" s="2" customFormat="1" x14ac:dyDescent="0.25">
      <c r="A20" s="1" t="s">
        <v>51</v>
      </c>
      <c r="B20" s="1" t="s">
        <v>12</v>
      </c>
      <c r="C20" s="1" t="s">
        <v>8</v>
      </c>
      <c r="D20" s="1" t="s">
        <v>24</v>
      </c>
      <c r="E20" s="1" t="s">
        <v>50</v>
      </c>
      <c r="F20" s="1" t="s">
        <v>52</v>
      </c>
      <c r="G20" s="1">
        <f t="shared" si="0"/>
        <v>1</v>
      </c>
      <c r="H20" s="1"/>
      <c r="I20" s="1"/>
      <c r="J20" s="1">
        <f t="shared" si="1"/>
        <v>1</v>
      </c>
      <c r="K20" s="1"/>
      <c r="L20" s="1"/>
      <c r="M20" s="1">
        <f t="shared" si="2"/>
        <v>0</v>
      </c>
      <c r="N20" s="1"/>
      <c r="O20" s="1"/>
      <c r="P20" s="1"/>
    </row>
    <row r="21" spans="1:16" x14ac:dyDescent="0.25">
      <c r="A21" t="s">
        <v>69</v>
      </c>
      <c r="B21" s="1" t="s">
        <v>8</v>
      </c>
      <c r="C21" s="1" t="s">
        <v>8</v>
      </c>
      <c r="D21" t="s">
        <v>68</v>
      </c>
      <c r="K21" t="s">
        <v>63</v>
      </c>
      <c r="L21" t="s">
        <v>52</v>
      </c>
    </row>
    <row r="26" spans="1:16" x14ac:dyDescent="0.25">
      <c r="A26" s="1" t="s">
        <v>13</v>
      </c>
      <c r="B26" t="s">
        <v>44</v>
      </c>
      <c r="C26">
        <v>229392</v>
      </c>
    </row>
    <row r="27" spans="1:16" x14ac:dyDescent="0.25">
      <c r="A27" s="1" t="s">
        <v>16</v>
      </c>
      <c r="B27" t="s">
        <v>48</v>
      </c>
      <c r="C27">
        <f>C26</f>
        <v>229392</v>
      </c>
    </row>
    <row r="28" spans="1:16" x14ac:dyDescent="0.25">
      <c r="A28" s="1" t="s">
        <v>29</v>
      </c>
      <c r="B28" s="1" t="s">
        <v>50</v>
      </c>
      <c r="C28">
        <v>228800</v>
      </c>
      <c r="D28">
        <f>C28-C27</f>
        <v>-592</v>
      </c>
      <c r="E28">
        <v>229031</v>
      </c>
      <c r="F28">
        <f>E28-C28</f>
        <v>231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2023-07-13T17:38:16Z</dcterms:created>
  <dcterms:modified xsi:type="dcterms:W3CDTF">2023-07-16T01:07:47Z</dcterms:modified>
</cp:coreProperties>
</file>