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99_team_project\ref_docs\"/>
    </mc:Choice>
  </mc:AlternateContent>
  <xr:revisionPtr revIDLastSave="0" documentId="13_ncr:1_{A10F4A8E-D146-4A8C-98A1-C04AC5812FCC}" xr6:coauthVersionLast="47" xr6:coauthVersionMax="47" xr10:uidLastSave="{00000000-0000-0000-0000-000000000000}"/>
  <bookViews>
    <workbookView xWindow="-120" yWindow="-120" windowWidth="29040" windowHeight="15720" xr2:uid="{74CD60C2-6A27-43AE-9FED-7CA89D029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5" i="1" s="1"/>
  <c r="T4" i="1"/>
  <c r="S11" i="1"/>
  <c r="S12" i="1" s="1"/>
  <c r="S15" i="1"/>
  <c r="S16" i="1" s="1"/>
  <c r="T3" i="1"/>
  <c r="S3" i="1"/>
  <c r="O10" i="1"/>
  <c r="P11" i="1" s="1"/>
  <c r="O11" i="1"/>
  <c r="O12" i="1" s="1"/>
  <c r="O15" i="1"/>
  <c r="P16" i="1" s="1"/>
  <c r="O16" i="1"/>
  <c r="P17" i="1" s="1"/>
  <c r="O17" i="1"/>
  <c r="P18" i="1" s="1"/>
  <c r="O18" i="1"/>
  <c r="P19" i="1" s="1"/>
  <c r="O19" i="1"/>
  <c r="O20" i="1" s="1"/>
  <c r="P21" i="1" s="1"/>
  <c r="P3" i="1"/>
  <c r="O3" i="1"/>
  <c r="O4" i="1" s="1"/>
  <c r="O5" i="1" s="1"/>
  <c r="H5" i="1"/>
  <c r="H3" i="1"/>
  <c r="L3" i="1"/>
  <c r="G3" i="1"/>
  <c r="H4" i="1" s="1"/>
  <c r="K4" i="1"/>
  <c r="K5" i="1" s="1"/>
  <c r="L6" i="1" s="1"/>
  <c r="K6" i="1"/>
  <c r="K7" i="1" s="1"/>
  <c r="L8" i="1" s="1"/>
  <c r="K8" i="1"/>
  <c r="K9" i="1" s="1"/>
  <c r="K10" i="1" s="1"/>
  <c r="L11" i="1" s="1"/>
  <c r="K11" i="1"/>
  <c r="K12" i="1" s="1"/>
  <c r="K13" i="1" s="1"/>
  <c r="K14" i="1" s="1"/>
  <c r="L15" i="1" s="1"/>
  <c r="K15" i="1"/>
  <c r="K16" i="1" s="1"/>
  <c r="K17" i="1" s="1"/>
  <c r="K18" i="1" s="1"/>
  <c r="K19" i="1" s="1"/>
  <c r="K20" i="1" s="1"/>
  <c r="L21" i="1" s="1"/>
  <c r="K3" i="1"/>
  <c r="L4" i="1" s="1"/>
  <c r="G4" i="1"/>
  <c r="G5" i="1"/>
  <c r="H6" i="1" s="1"/>
  <c r="G6" i="1"/>
  <c r="H7" i="1" s="1"/>
  <c r="G7" i="1"/>
  <c r="H8" i="1" s="1"/>
  <c r="G8" i="1"/>
  <c r="H9" i="1" s="1"/>
  <c r="G9" i="1"/>
  <c r="H10" i="1" s="1"/>
  <c r="G10" i="1"/>
  <c r="H11" i="1" s="1"/>
  <c r="G11" i="1"/>
  <c r="H12" i="1" s="1"/>
  <c r="G12" i="1"/>
  <c r="H13" i="1" s="1"/>
  <c r="G13" i="1"/>
  <c r="H14" i="1" s="1"/>
  <c r="G14" i="1"/>
  <c r="H15" i="1" s="1"/>
  <c r="G15" i="1"/>
  <c r="H16" i="1" s="1"/>
  <c r="G16" i="1"/>
  <c r="H17" i="1" s="1"/>
  <c r="G17" i="1"/>
  <c r="H18" i="1" s="1"/>
  <c r="G18" i="1"/>
  <c r="H19" i="1" s="1"/>
  <c r="G19" i="1"/>
  <c r="H20" i="1" s="1"/>
  <c r="G20" i="1"/>
  <c r="G21" i="1" s="1"/>
  <c r="F28" i="1"/>
  <c r="C27" i="1"/>
  <c r="D28" i="1" s="1"/>
  <c r="P20" i="1" l="1"/>
  <c r="L13" i="1"/>
  <c r="S5" i="1"/>
  <c r="H21" i="1"/>
  <c r="S17" i="1"/>
  <c r="T17" i="1"/>
  <c r="S13" i="1"/>
  <c r="T13" i="1"/>
  <c r="T16" i="1"/>
  <c r="T12" i="1"/>
  <c r="L12" i="1"/>
  <c r="L9" i="1"/>
  <c r="L5" i="1"/>
  <c r="P4" i="1"/>
  <c r="O13" i="1"/>
  <c r="P13" i="1"/>
  <c r="O6" i="1"/>
  <c r="P6" i="1"/>
  <c r="P5" i="1"/>
  <c r="P12" i="1"/>
  <c r="L19" i="1"/>
  <c r="L18" i="1"/>
  <c r="L10" i="1"/>
  <c r="L17" i="1"/>
  <c r="L16" i="1"/>
  <c r="L7" i="1"/>
  <c r="L20" i="1"/>
  <c r="L14" i="1"/>
  <c r="S6" i="1" l="1"/>
  <c r="T6" i="1"/>
  <c r="T14" i="1"/>
  <c r="S14" i="1"/>
  <c r="T15" i="1" s="1"/>
  <c r="S18" i="1"/>
  <c r="T18" i="1"/>
  <c r="P7" i="1"/>
  <c r="O7" i="1"/>
  <c r="O14" i="1"/>
  <c r="P15" i="1" s="1"/>
  <c r="P14" i="1"/>
  <c r="S7" i="1" l="1"/>
  <c r="T7" i="1"/>
  <c r="S19" i="1"/>
  <c r="T19" i="1"/>
  <c r="O8" i="1"/>
  <c r="P8" i="1"/>
  <c r="S8" i="1" l="1"/>
  <c r="T8" i="1"/>
  <c r="S20" i="1"/>
  <c r="T20" i="1"/>
  <c r="O9" i="1"/>
  <c r="P10" i="1" s="1"/>
  <c r="P9" i="1"/>
  <c r="T9" i="1" l="1"/>
  <c r="S9" i="1"/>
  <c r="S21" i="1"/>
  <c r="T21" i="1"/>
  <c r="S10" i="1" l="1"/>
  <c r="T11" i="1" s="1"/>
  <c r="T10" i="1"/>
</calcChain>
</file>

<file path=xl/sharedStrings.xml><?xml version="1.0" encoding="utf-8"?>
<sst xmlns="http://schemas.openxmlformats.org/spreadsheetml/2006/main" count="159" uniqueCount="72">
  <si>
    <t>Case-loading</t>
  </si>
  <si>
    <t>start</t>
  </si>
  <si>
    <t>end</t>
  </si>
  <si>
    <t>Text normalization</t>
  </si>
  <si>
    <t>Remove special characters</t>
  </si>
  <si>
    <t>Separate emojis as individual token</t>
  </si>
  <si>
    <t>emoji_split</t>
  </si>
  <si>
    <t>takes</t>
  </si>
  <si>
    <t>text</t>
  </si>
  <si>
    <t>leaves</t>
  </si>
  <si>
    <t>Remove returns and tabs</t>
  </si>
  <si>
    <t>token</t>
  </si>
  <si>
    <t>Remove stop words</t>
  </si>
  <si>
    <t>Rejoin semi-processed tokens</t>
  </si>
  <si>
    <t>Remove punctuation</t>
  </si>
  <si>
    <t>Tokenize</t>
  </si>
  <si>
    <t>str.lower</t>
  </si>
  <si>
    <t>normalize</t>
  </si>
  <si>
    <t>remove_url</t>
  </si>
  <si>
    <t>remove_returns</t>
  </si>
  <si>
    <t>str.split</t>
  </si>
  <si>
    <t>Function</t>
  </si>
  <si>
    <t>sw_remover</t>
  </si>
  <si>
    <t>" ".join</t>
  </si>
  <si>
    <t>remove_punctuation</t>
  </si>
  <si>
    <t>Remove source/website specific phrases using RegEx</t>
  </si>
  <si>
    <t>remove_rex</t>
  </si>
  <si>
    <t>auth_remover</t>
  </si>
  <si>
    <t>Remove Author and source</t>
  </si>
  <si>
    <t>article_text</t>
  </si>
  <si>
    <t>author_source</t>
  </si>
  <si>
    <t>article_lower</t>
  </si>
  <si>
    <t>author_source_lower --&gt; author_source_lower_p --&gt; author_source_lower_p_join</t>
  </si>
  <si>
    <t>article_norm</t>
  </si>
  <si>
    <t>author_source_lower_p_join</t>
  </si>
  <si>
    <t>author_source_norm</t>
  </si>
  <si>
    <t>article_rex_trimmed</t>
  </si>
  <si>
    <t>article_trimmed</t>
  </si>
  <si>
    <t>article_urls_removed</t>
  </si>
  <si>
    <t>author_source_urls_removed</t>
  </si>
  <si>
    <t>article_w_one_return</t>
  </si>
  <si>
    <t>article_split</t>
  </si>
  <si>
    <t>article_no_sw_split</t>
  </si>
  <si>
    <t>article_no_sw</t>
  </si>
  <si>
    <t>article_no_sw_or_punc</t>
  </si>
  <si>
    <t>author_source_no_punc</t>
  </si>
  <si>
    <t>article_no_sw_or_punc_split</t>
  </si>
  <si>
    <t>author_source_no_punc_split</t>
  </si>
  <si>
    <t>processed_text_split</t>
  </si>
  <si>
    <t>Rejoin fully processed tokens</t>
  </si>
  <si>
    <t>processed_text</t>
  </si>
  <si>
    <t>article_no_punc</t>
  </si>
  <si>
    <t>article_no_punc_split</t>
  </si>
  <si>
    <t>article_punc_cleaned</t>
  </si>
  <si>
    <t>Remove URLs, hash tags, and handles</t>
  </si>
  <si>
    <t>str_replace</t>
  </si>
  <si>
    <t>pad_eos_punc</t>
  </si>
  <si>
    <t>Pad end-of-sentence punctuation ("?", ".", and "!")</t>
  </si>
  <si>
    <t>author_source_trimmed</t>
  </si>
  <si>
    <t>Remove End-of-sentance (EOS) punctuation</t>
  </si>
  <si>
    <t>remove_eos</t>
  </si>
  <si>
    <t>article_author_removed</t>
  </si>
  <si>
    <t>article_author_removed_split</t>
  </si>
  <si>
    <t>article_eos_removed</t>
  </si>
  <si>
    <t>S03</t>
  </si>
  <si>
    <t>S06</t>
  </si>
  <si>
    <t>collapse_period</t>
  </si>
  <si>
    <t>Collapse EOS periods for dataset full text with stop words</t>
  </si>
  <si>
    <t>Split text (tokenization 1: interim) - data subset 1</t>
  </si>
  <si>
    <t>Split text (tokenization 2: interim) - data subsets 1 and 2</t>
  </si>
  <si>
    <t>Split text (tokenization 3: final) - data subsets 1 and 2</t>
  </si>
  <si>
    <t>article_sep_emoji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</si>
</sst>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DAF8-2B24-4B2C-AD8C-C2C68AD9A532}">
  <dimension ref="A1:T28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51.5703125" bestFit="1" customWidth="1"/>
    <col min="2" max="2" width="17.28515625" customWidth="1"/>
    <col min="4" max="4" width="19.85546875" bestFit="1" customWidth="1"/>
    <col min="5" max="5" width="29.85546875" customWidth="1"/>
    <col min="6" max="6" width="37.85546875" bestFit="1" customWidth="1"/>
    <col min="7" max="7" width="37.85546875" customWidth="1"/>
    <col min="8" max="8" width="5.85546875" customWidth="1"/>
    <col min="9" max="9" width="27.85546875" bestFit="1" customWidth="1"/>
    <col min="10" max="11" width="29.7109375" customWidth="1"/>
    <col min="12" max="12" width="7.140625" customWidth="1"/>
    <col min="13" max="13" width="29.85546875" customWidth="1"/>
    <col min="14" max="15" width="28.7109375" customWidth="1"/>
    <col min="16" max="16" width="7.5703125" customWidth="1"/>
    <col min="17" max="19" width="30" customWidth="1"/>
  </cols>
  <sheetData>
    <row r="1" spans="1:20" ht="15.75" thickBot="1" x14ac:dyDescent="0.3">
      <c r="E1" s="3" t="s">
        <v>64</v>
      </c>
      <c r="F1" s="3"/>
      <c r="G1" s="3"/>
      <c r="H1" s="3"/>
      <c r="I1" s="3"/>
      <c r="J1" s="3"/>
      <c r="K1" s="3"/>
      <c r="L1" s="3"/>
      <c r="M1" s="4" t="s">
        <v>65</v>
      </c>
      <c r="N1" s="4"/>
      <c r="O1" s="4"/>
      <c r="P1" s="4"/>
      <c r="Q1" s="4"/>
      <c r="R1" s="4"/>
      <c r="S1" s="4"/>
      <c r="T1" s="4"/>
    </row>
    <row r="2" spans="1:20" x14ac:dyDescent="0.25">
      <c r="B2" t="s">
        <v>7</v>
      </c>
      <c r="C2" t="s">
        <v>9</v>
      </c>
      <c r="D2" t="s">
        <v>21</v>
      </c>
      <c r="E2" s="9" t="s">
        <v>1</v>
      </c>
      <c r="F2" s="10" t="s">
        <v>2</v>
      </c>
      <c r="I2" s="9" t="s">
        <v>1</v>
      </c>
      <c r="J2" s="10" t="s">
        <v>2</v>
      </c>
      <c r="M2" s="9"/>
      <c r="N2" s="10"/>
      <c r="Q2" s="9"/>
      <c r="R2" s="10"/>
    </row>
    <row r="3" spans="1:20" s="2" customFormat="1" x14ac:dyDescent="0.25">
      <c r="A3" s="1" t="s">
        <v>0</v>
      </c>
      <c r="B3" s="1" t="s">
        <v>8</v>
      </c>
      <c r="C3" s="1" t="s">
        <v>8</v>
      </c>
      <c r="D3" s="1" t="s">
        <v>16</v>
      </c>
      <c r="E3" s="11" t="s">
        <v>29</v>
      </c>
      <c r="F3" s="12" t="s">
        <v>31</v>
      </c>
      <c r="G3" s="5" t="str">
        <f>IF(F3="",G2,F3)</f>
        <v>article_lower</v>
      </c>
      <c r="H3" s="1">
        <f>IF(OR(E3=G2,E3=""),1,0)</f>
        <v>0</v>
      </c>
      <c r="I3" s="11" t="s">
        <v>30</v>
      </c>
      <c r="J3" s="12" t="s">
        <v>32</v>
      </c>
      <c r="K3" s="5" t="str">
        <f>IF(J3="",K2,J3)</f>
        <v>author_source_lower --&gt; author_source_lower_p --&gt; author_source_lower_p_join</v>
      </c>
      <c r="L3" s="1">
        <f>IF(OR(I3=K2,I3=""),1,0)</f>
        <v>0</v>
      </c>
      <c r="M3" s="11"/>
      <c r="N3" s="12"/>
      <c r="O3" s="5">
        <f>IF(N3="",O2,N3)</f>
        <v>0</v>
      </c>
      <c r="P3" s="1">
        <f>IF(OR(M3=O2,M3=""),1,0)</f>
        <v>1</v>
      </c>
      <c r="Q3" s="11"/>
      <c r="R3" s="12"/>
      <c r="S3" s="5">
        <f>IF(R3="",S2,R3)</f>
        <v>0</v>
      </c>
      <c r="T3" s="1">
        <f>IF(OR(Q3=S2,Q3=""),1,0)</f>
        <v>1</v>
      </c>
    </row>
    <row r="4" spans="1:20" s="2" customFormat="1" x14ac:dyDescent="0.25">
      <c r="A4" s="1" t="s">
        <v>3</v>
      </c>
      <c r="B4" s="1" t="s">
        <v>8</v>
      </c>
      <c r="C4" s="1" t="s">
        <v>8</v>
      </c>
      <c r="D4" s="1" t="s">
        <v>17</v>
      </c>
      <c r="E4" s="11" t="s">
        <v>31</v>
      </c>
      <c r="F4" s="12" t="s">
        <v>33</v>
      </c>
      <c r="G4" s="5" t="str">
        <f>IF(F4="",G3,F4)</f>
        <v>article_norm</v>
      </c>
      <c r="H4" s="1">
        <f t="shared" ref="H4:H21" si="0">IF(OR(E4=G3,E4=""),1,0)</f>
        <v>1</v>
      </c>
      <c r="I4" s="11" t="s">
        <v>34</v>
      </c>
      <c r="J4" s="12" t="s">
        <v>35</v>
      </c>
      <c r="K4" s="5" t="str">
        <f>IF(J4="",K3,J4)</f>
        <v>author_source_norm</v>
      </c>
      <c r="L4" s="1">
        <f t="shared" ref="L4:L21" si="1">IF(OR(I4=K3,I4=""),1,0)</f>
        <v>0</v>
      </c>
      <c r="M4" s="11"/>
      <c r="N4" s="12"/>
      <c r="O4" s="5">
        <f t="shared" ref="O4:O20" si="2">IF(N4="",O3,N4)</f>
        <v>0</v>
      </c>
      <c r="P4" s="1">
        <f t="shared" ref="P4:P21" si="3">IF(OR(M4=O3,M4=""),1,0)</f>
        <v>1</v>
      </c>
      <c r="Q4" s="11"/>
      <c r="R4" s="12"/>
      <c r="S4" s="5">
        <f t="shared" ref="S4:S21" si="4">IF(R4="",S3,R4)</f>
        <v>0</v>
      </c>
      <c r="T4" s="1">
        <f t="shared" ref="T4:T21" si="5">IF(OR(Q4=S3,Q4=""),1,0)</f>
        <v>1</v>
      </c>
    </row>
    <row r="5" spans="1:20" s="2" customFormat="1" x14ac:dyDescent="0.25">
      <c r="A5" s="1" t="s">
        <v>25</v>
      </c>
      <c r="B5" s="1" t="s">
        <v>8</v>
      </c>
      <c r="C5" s="1" t="s">
        <v>8</v>
      </c>
      <c r="D5" s="1" t="s">
        <v>26</v>
      </c>
      <c r="E5" s="11" t="s">
        <v>33</v>
      </c>
      <c r="F5" s="12" t="s">
        <v>36</v>
      </c>
      <c r="G5" s="5" t="str">
        <f>IF(F5="",G4,F5)</f>
        <v>article_rex_trimmed</v>
      </c>
      <c r="H5" s="1">
        <f t="shared" si="0"/>
        <v>1</v>
      </c>
      <c r="I5" s="11"/>
      <c r="J5" s="12"/>
      <c r="K5" s="5" t="str">
        <f>IF(J5="",K4,J5)</f>
        <v>author_source_norm</v>
      </c>
      <c r="L5" s="1">
        <f t="shared" si="1"/>
        <v>1</v>
      </c>
      <c r="M5" s="11"/>
      <c r="N5" s="12"/>
      <c r="O5" s="5">
        <f t="shared" si="2"/>
        <v>0</v>
      </c>
      <c r="P5" s="1">
        <f t="shared" si="3"/>
        <v>1</v>
      </c>
      <c r="Q5" s="11"/>
      <c r="R5" s="12"/>
      <c r="S5" s="5">
        <f t="shared" si="4"/>
        <v>0</v>
      </c>
      <c r="T5" s="1">
        <f t="shared" si="5"/>
        <v>1</v>
      </c>
    </row>
    <row r="6" spans="1:20" s="2" customFormat="1" x14ac:dyDescent="0.25">
      <c r="A6" s="1" t="s">
        <v>4</v>
      </c>
      <c r="B6" s="1" t="s">
        <v>8</v>
      </c>
      <c r="C6" s="1" t="s">
        <v>8</v>
      </c>
      <c r="D6" s="1" t="s">
        <v>55</v>
      </c>
      <c r="E6" s="11" t="s">
        <v>36</v>
      </c>
      <c r="F6" s="12" t="s">
        <v>37</v>
      </c>
      <c r="G6" s="5" t="str">
        <f>IF(F6="",G5,F6)</f>
        <v>article_trimmed</v>
      </c>
      <c r="H6" s="1">
        <f t="shared" si="0"/>
        <v>1</v>
      </c>
      <c r="I6" s="11" t="s">
        <v>35</v>
      </c>
      <c r="J6" s="12" t="s">
        <v>58</v>
      </c>
      <c r="K6" s="5" t="str">
        <f>IF(J6="",K5,J6)</f>
        <v>author_source_trimmed</v>
      </c>
      <c r="L6" s="1">
        <f t="shared" si="1"/>
        <v>1</v>
      </c>
      <c r="M6" s="11"/>
      <c r="N6" s="12"/>
      <c r="O6" s="5">
        <f t="shared" si="2"/>
        <v>0</v>
      </c>
      <c r="P6" s="1">
        <f t="shared" si="3"/>
        <v>1</v>
      </c>
      <c r="Q6" s="11"/>
      <c r="R6" s="12"/>
      <c r="S6" s="5">
        <f t="shared" si="4"/>
        <v>0</v>
      </c>
      <c r="T6" s="1">
        <f t="shared" si="5"/>
        <v>1</v>
      </c>
    </row>
    <row r="7" spans="1:20" s="2" customFormat="1" x14ac:dyDescent="0.25">
      <c r="A7" s="1" t="s">
        <v>5</v>
      </c>
      <c r="B7" s="1" t="s">
        <v>8</v>
      </c>
      <c r="C7" s="1" t="s">
        <v>8</v>
      </c>
      <c r="D7" s="1" t="s">
        <v>6</v>
      </c>
      <c r="E7" s="11" t="s">
        <v>37</v>
      </c>
      <c r="F7" s="12" t="s">
        <v>71</v>
      </c>
      <c r="G7" s="5" t="str">
        <f>IF(F7="",G6,F7)</f>
        <v>article_sep_emoji</v>
      </c>
      <c r="H7" s="1">
        <f t="shared" si="0"/>
        <v>1</v>
      </c>
      <c r="I7" s="11"/>
      <c r="J7" s="12"/>
      <c r="K7" s="5" t="str">
        <f>IF(J7="",K6,J7)</f>
        <v>author_source_trimmed</v>
      </c>
      <c r="L7" s="1">
        <f t="shared" si="1"/>
        <v>1</v>
      </c>
      <c r="M7" s="11"/>
      <c r="N7" s="12"/>
      <c r="O7" s="5">
        <f t="shared" si="2"/>
        <v>0</v>
      </c>
      <c r="P7" s="1">
        <f t="shared" si="3"/>
        <v>1</v>
      </c>
      <c r="Q7" s="11"/>
      <c r="R7" s="12"/>
      <c r="S7" s="5">
        <f t="shared" si="4"/>
        <v>0</v>
      </c>
      <c r="T7" s="1">
        <f t="shared" si="5"/>
        <v>1</v>
      </c>
    </row>
    <row r="8" spans="1:20" s="2" customFormat="1" x14ac:dyDescent="0.25">
      <c r="A8" s="1" t="s">
        <v>54</v>
      </c>
      <c r="B8" s="1" t="s">
        <v>8</v>
      </c>
      <c r="C8" s="1" t="s">
        <v>8</v>
      </c>
      <c r="D8" s="1" t="s">
        <v>18</v>
      </c>
      <c r="E8" s="11" t="s">
        <v>71</v>
      </c>
      <c r="F8" s="12" t="s">
        <v>38</v>
      </c>
      <c r="G8" s="5" t="str">
        <f>IF(F8="",G7,F8)</f>
        <v>article_urls_removed</v>
      </c>
      <c r="H8" s="1">
        <f t="shared" si="0"/>
        <v>1</v>
      </c>
      <c r="I8" s="11" t="s">
        <v>58</v>
      </c>
      <c r="J8" s="12" t="s">
        <v>39</v>
      </c>
      <c r="K8" s="5" t="str">
        <f>IF(J8="",K7,J8)</f>
        <v>author_source_urls_removed</v>
      </c>
      <c r="L8" s="1">
        <f t="shared" si="1"/>
        <v>1</v>
      </c>
      <c r="M8" s="11"/>
      <c r="N8" s="12"/>
      <c r="O8" s="5">
        <f t="shared" si="2"/>
        <v>0</v>
      </c>
      <c r="P8" s="1">
        <f t="shared" si="3"/>
        <v>1</v>
      </c>
      <c r="Q8" s="11"/>
      <c r="R8" s="12"/>
      <c r="S8" s="5">
        <f t="shared" si="4"/>
        <v>0</v>
      </c>
      <c r="T8" s="1">
        <f t="shared" si="5"/>
        <v>1</v>
      </c>
    </row>
    <row r="9" spans="1:20" s="2" customFormat="1" x14ac:dyDescent="0.25">
      <c r="A9" s="1" t="s">
        <v>10</v>
      </c>
      <c r="B9" s="1" t="s">
        <v>8</v>
      </c>
      <c r="C9" s="1" t="s">
        <v>8</v>
      </c>
      <c r="D9" s="1" t="s">
        <v>19</v>
      </c>
      <c r="E9" s="11" t="s">
        <v>38</v>
      </c>
      <c r="F9" s="12" t="s">
        <v>40</v>
      </c>
      <c r="G9" s="5" t="str">
        <f>IF(F9="",G8,F9)</f>
        <v>article_w_one_return</v>
      </c>
      <c r="H9" s="1">
        <f t="shared" si="0"/>
        <v>1</v>
      </c>
      <c r="I9" s="11"/>
      <c r="J9" s="12"/>
      <c r="K9" s="5" t="str">
        <f>IF(J9="",K8,J9)</f>
        <v>author_source_urls_removed</v>
      </c>
      <c r="L9" s="1">
        <f t="shared" si="1"/>
        <v>1</v>
      </c>
      <c r="M9" s="11"/>
      <c r="N9" s="12"/>
      <c r="O9" s="5">
        <f t="shared" si="2"/>
        <v>0</v>
      </c>
      <c r="P9" s="1">
        <f t="shared" si="3"/>
        <v>1</v>
      </c>
      <c r="Q9" s="11"/>
      <c r="R9" s="12"/>
      <c r="S9" s="5">
        <f t="shared" si="4"/>
        <v>0</v>
      </c>
      <c r="T9" s="1">
        <f t="shared" si="5"/>
        <v>1</v>
      </c>
    </row>
    <row r="10" spans="1:20" s="2" customFormat="1" x14ac:dyDescent="0.25">
      <c r="A10" s="6" t="s">
        <v>57</v>
      </c>
      <c r="B10" s="6" t="s">
        <v>8</v>
      </c>
      <c r="C10" s="6" t="s">
        <v>8</v>
      </c>
      <c r="D10" s="6" t="s">
        <v>56</v>
      </c>
      <c r="E10" s="13" t="s">
        <v>40</v>
      </c>
      <c r="F10" s="14" t="s">
        <v>53</v>
      </c>
      <c r="G10" s="7" t="str">
        <f>IF(F10="",G9,F10)</f>
        <v>article_punc_cleaned</v>
      </c>
      <c r="H10" s="6">
        <f t="shared" si="0"/>
        <v>1</v>
      </c>
      <c r="I10" s="13"/>
      <c r="J10" s="14"/>
      <c r="K10" s="7" t="str">
        <f>IF(J10="",K9,J10)</f>
        <v>author_source_urls_removed</v>
      </c>
      <c r="L10" s="6">
        <f t="shared" si="1"/>
        <v>1</v>
      </c>
      <c r="M10" s="13" t="s">
        <v>40</v>
      </c>
      <c r="N10" s="14" t="s">
        <v>53</v>
      </c>
      <c r="O10" s="7" t="str">
        <f t="shared" si="2"/>
        <v>article_punc_cleaned</v>
      </c>
      <c r="P10" s="6">
        <f t="shared" si="3"/>
        <v>0</v>
      </c>
      <c r="Q10" s="13"/>
      <c r="R10" s="14"/>
      <c r="S10" s="7">
        <f t="shared" si="4"/>
        <v>0</v>
      </c>
      <c r="T10" s="6">
        <f t="shared" si="5"/>
        <v>1</v>
      </c>
    </row>
    <row r="11" spans="1:20" s="2" customFormat="1" x14ac:dyDescent="0.25">
      <c r="A11" s="6" t="s">
        <v>14</v>
      </c>
      <c r="B11" s="6" t="s">
        <v>8</v>
      </c>
      <c r="C11" s="6" t="s">
        <v>8</v>
      </c>
      <c r="D11" s="6" t="s">
        <v>24</v>
      </c>
      <c r="E11" s="13" t="s">
        <v>53</v>
      </c>
      <c r="F11" s="14" t="s">
        <v>44</v>
      </c>
      <c r="G11" s="7" t="str">
        <f>IF(F11="",G10,F11)</f>
        <v>article_no_sw_or_punc</v>
      </c>
      <c r="H11" s="6">
        <f t="shared" si="0"/>
        <v>1</v>
      </c>
      <c r="I11" s="13" t="s">
        <v>39</v>
      </c>
      <c r="J11" s="14" t="s">
        <v>45</v>
      </c>
      <c r="K11" s="7" t="str">
        <f>IF(J11="",K10,J11)</f>
        <v>author_source_no_punc</v>
      </c>
      <c r="L11" s="6">
        <f t="shared" si="1"/>
        <v>1</v>
      </c>
      <c r="M11" s="13" t="s">
        <v>53</v>
      </c>
      <c r="N11" s="14" t="s">
        <v>51</v>
      </c>
      <c r="O11" s="7" t="str">
        <f t="shared" si="2"/>
        <v>article_no_punc</v>
      </c>
      <c r="P11" s="6">
        <f t="shared" si="3"/>
        <v>1</v>
      </c>
      <c r="Q11" s="13" t="s">
        <v>39</v>
      </c>
      <c r="R11" s="14" t="s">
        <v>45</v>
      </c>
      <c r="S11" s="7" t="str">
        <f t="shared" si="4"/>
        <v>author_source_no_punc</v>
      </c>
      <c r="T11" s="6">
        <f t="shared" si="5"/>
        <v>0</v>
      </c>
    </row>
    <row r="12" spans="1:20" s="2" customFormat="1" x14ac:dyDescent="0.25">
      <c r="A12" s="6" t="s">
        <v>68</v>
      </c>
      <c r="B12" s="6" t="s">
        <v>8</v>
      </c>
      <c r="C12" s="6" t="s">
        <v>11</v>
      </c>
      <c r="D12" s="6" t="s">
        <v>20</v>
      </c>
      <c r="E12" s="13" t="s">
        <v>44</v>
      </c>
      <c r="F12" s="14" t="s">
        <v>41</v>
      </c>
      <c r="G12" s="7" t="str">
        <f>IF(F12="",G11,F12)</f>
        <v>article_split</v>
      </c>
      <c r="H12" s="6">
        <f t="shared" si="0"/>
        <v>1</v>
      </c>
      <c r="I12" s="13"/>
      <c r="J12" s="14"/>
      <c r="K12" s="7" t="str">
        <f>IF(J12="",K11,J12)</f>
        <v>author_source_no_punc</v>
      </c>
      <c r="L12" s="6">
        <f t="shared" si="1"/>
        <v>1</v>
      </c>
      <c r="M12" s="13"/>
      <c r="N12" s="14"/>
      <c r="O12" s="7" t="str">
        <f t="shared" si="2"/>
        <v>article_no_punc</v>
      </c>
      <c r="P12" s="6">
        <f t="shared" si="3"/>
        <v>1</v>
      </c>
      <c r="Q12" s="13"/>
      <c r="R12" s="14"/>
      <c r="S12" s="7" t="str">
        <f t="shared" si="4"/>
        <v>author_source_no_punc</v>
      </c>
      <c r="T12" s="6">
        <f t="shared" si="5"/>
        <v>1</v>
      </c>
    </row>
    <row r="13" spans="1:20" s="2" customFormat="1" x14ac:dyDescent="0.25">
      <c r="A13" s="6" t="s">
        <v>12</v>
      </c>
      <c r="B13" s="6" t="s">
        <v>11</v>
      </c>
      <c r="C13" s="6" t="s">
        <v>11</v>
      </c>
      <c r="D13" s="6" t="s">
        <v>22</v>
      </c>
      <c r="E13" s="13" t="s">
        <v>41</v>
      </c>
      <c r="F13" s="14" t="s">
        <v>42</v>
      </c>
      <c r="G13" s="7" t="str">
        <f>IF(F13="",G12,F13)</f>
        <v>article_no_sw_split</v>
      </c>
      <c r="H13" s="6">
        <f t="shared" si="0"/>
        <v>1</v>
      </c>
      <c r="I13" s="13"/>
      <c r="J13" s="14"/>
      <c r="K13" s="7" t="str">
        <f>IF(J13="",K12,J13)</f>
        <v>author_source_no_punc</v>
      </c>
      <c r="L13" s="6">
        <f t="shared" si="1"/>
        <v>1</v>
      </c>
      <c r="M13" s="13"/>
      <c r="N13" s="14"/>
      <c r="O13" s="7" t="str">
        <f t="shared" si="2"/>
        <v>article_no_punc</v>
      </c>
      <c r="P13" s="6">
        <f t="shared" si="3"/>
        <v>1</v>
      </c>
      <c r="Q13" s="13"/>
      <c r="R13" s="14"/>
      <c r="S13" s="7" t="str">
        <f t="shared" si="4"/>
        <v>author_source_no_punc</v>
      </c>
      <c r="T13" s="6">
        <f t="shared" si="5"/>
        <v>1</v>
      </c>
    </row>
    <row r="14" spans="1:20" s="2" customFormat="1" x14ac:dyDescent="0.25">
      <c r="A14" s="6" t="s">
        <v>13</v>
      </c>
      <c r="B14" s="6" t="s">
        <v>11</v>
      </c>
      <c r="C14" s="6" t="s">
        <v>8</v>
      </c>
      <c r="D14" s="6" t="s">
        <v>23</v>
      </c>
      <c r="E14" s="13" t="s">
        <v>42</v>
      </c>
      <c r="F14" s="14" t="s">
        <v>43</v>
      </c>
      <c r="G14" s="7" t="str">
        <f>IF(F14="",G13,F14)</f>
        <v>article_no_sw</v>
      </c>
      <c r="H14" s="6">
        <f t="shared" si="0"/>
        <v>1</v>
      </c>
      <c r="I14" s="13"/>
      <c r="J14" s="14"/>
      <c r="K14" s="7" t="str">
        <f>IF(J14="",K13,J14)</f>
        <v>author_source_no_punc</v>
      </c>
      <c r="L14" s="6">
        <f t="shared" si="1"/>
        <v>1</v>
      </c>
      <c r="M14" s="13"/>
      <c r="N14" s="14"/>
      <c r="O14" s="7" t="str">
        <f t="shared" si="2"/>
        <v>article_no_punc</v>
      </c>
      <c r="P14" s="6">
        <f t="shared" si="3"/>
        <v>1</v>
      </c>
      <c r="Q14" s="13"/>
      <c r="R14" s="14"/>
      <c r="S14" s="7" t="str">
        <f t="shared" si="4"/>
        <v>author_source_no_punc</v>
      </c>
      <c r="T14" s="6">
        <f t="shared" si="5"/>
        <v>1</v>
      </c>
    </row>
    <row r="15" spans="1:20" s="2" customFormat="1" x14ac:dyDescent="0.25">
      <c r="A15" s="6" t="s">
        <v>69</v>
      </c>
      <c r="B15" s="6" t="s">
        <v>8</v>
      </c>
      <c r="C15" s="6" t="s">
        <v>11</v>
      </c>
      <c r="D15" s="6" t="s">
        <v>20</v>
      </c>
      <c r="E15" s="13" t="s">
        <v>43</v>
      </c>
      <c r="F15" s="14" t="s">
        <v>46</v>
      </c>
      <c r="G15" s="7" t="str">
        <f>IF(F15="",G14,F15)</f>
        <v>article_no_sw_or_punc_split</v>
      </c>
      <c r="H15" s="6">
        <f t="shared" si="0"/>
        <v>1</v>
      </c>
      <c r="I15" s="13" t="s">
        <v>45</v>
      </c>
      <c r="J15" s="14" t="s">
        <v>47</v>
      </c>
      <c r="K15" s="7" t="str">
        <f>IF(J15="",K14,J15)</f>
        <v>author_source_no_punc_split</v>
      </c>
      <c r="L15" s="6">
        <f t="shared" si="1"/>
        <v>1</v>
      </c>
      <c r="M15" s="13" t="s">
        <v>51</v>
      </c>
      <c r="N15" s="14" t="s">
        <v>52</v>
      </c>
      <c r="O15" s="7" t="str">
        <f t="shared" si="2"/>
        <v>article_no_punc_split</v>
      </c>
      <c r="P15" s="6">
        <f t="shared" si="3"/>
        <v>1</v>
      </c>
      <c r="Q15" s="13" t="s">
        <v>45</v>
      </c>
      <c r="R15" s="14" t="s">
        <v>47</v>
      </c>
      <c r="S15" s="7" t="str">
        <f t="shared" si="4"/>
        <v>author_source_no_punc_split</v>
      </c>
      <c r="T15" s="6">
        <f t="shared" si="5"/>
        <v>1</v>
      </c>
    </row>
    <row r="16" spans="1:20" s="2" customFormat="1" x14ac:dyDescent="0.25">
      <c r="A16" s="6" t="s">
        <v>28</v>
      </c>
      <c r="B16" s="6" t="s">
        <v>11</v>
      </c>
      <c r="C16" s="6" t="s">
        <v>11</v>
      </c>
      <c r="D16" s="6" t="s">
        <v>27</v>
      </c>
      <c r="E16" s="13" t="s">
        <v>46</v>
      </c>
      <c r="F16" s="14" t="s">
        <v>62</v>
      </c>
      <c r="G16" s="7" t="str">
        <f>IF(F16="",G15,F16)</f>
        <v>article_author_removed_split</v>
      </c>
      <c r="H16" s="6">
        <f t="shared" si="0"/>
        <v>1</v>
      </c>
      <c r="I16" s="13"/>
      <c r="J16" s="14"/>
      <c r="K16" s="7" t="str">
        <f>IF(J16="",K15,J16)</f>
        <v>author_source_no_punc_split</v>
      </c>
      <c r="L16" s="6">
        <f t="shared" si="1"/>
        <v>1</v>
      </c>
      <c r="M16" s="13" t="s">
        <v>52</v>
      </c>
      <c r="N16" s="14" t="s">
        <v>62</v>
      </c>
      <c r="O16" s="7" t="str">
        <f t="shared" si="2"/>
        <v>article_author_removed_split</v>
      </c>
      <c r="P16" s="6">
        <f t="shared" si="3"/>
        <v>1</v>
      </c>
      <c r="Q16" s="13"/>
      <c r="R16" s="14"/>
      <c r="S16" s="7" t="str">
        <f t="shared" si="4"/>
        <v>author_source_no_punc_split</v>
      </c>
      <c r="T16" s="6">
        <f t="shared" si="5"/>
        <v>1</v>
      </c>
    </row>
    <row r="17" spans="1:20" s="2" customFormat="1" x14ac:dyDescent="0.25">
      <c r="A17" s="6" t="s">
        <v>49</v>
      </c>
      <c r="B17" s="6" t="s">
        <v>11</v>
      </c>
      <c r="C17" s="6" t="s">
        <v>8</v>
      </c>
      <c r="D17" s="6" t="s">
        <v>23</v>
      </c>
      <c r="E17" s="13" t="s">
        <v>62</v>
      </c>
      <c r="F17" s="14" t="s">
        <v>61</v>
      </c>
      <c r="G17" s="7" t="str">
        <f>IF(F17="",G16,F17)</f>
        <v>article_author_removed</v>
      </c>
      <c r="H17" s="6">
        <f t="shared" si="0"/>
        <v>1</v>
      </c>
      <c r="I17" s="13"/>
      <c r="J17" s="14"/>
      <c r="K17" s="7" t="str">
        <f>IF(J17="",K16,J17)</f>
        <v>author_source_no_punc_split</v>
      </c>
      <c r="L17" s="6">
        <f t="shared" si="1"/>
        <v>1</v>
      </c>
      <c r="M17" s="13" t="s">
        <v>62</v>
      </c>
      <c r="N17" s="14" t="s">
        <v>61</v>
      </c>
      <c r="O17" s="7" t="str">
        <f t="shared" si="2"/>
        <v>article_author_removed</v>
      </c>
      <c r="P17" s="6">
        <f t="shared" si="3"/>
        <v>1</v>
      </c>
      <c r="Q17" s="13"/>
      <c r="R17" s="14"/>
      <c r="S17" s="7" t="str">
        <f t="shared" si="4"/>
        <v>author_source_no_punc_split</v>
      </c>
      <c r="T17" s="6">
        <f t="shared" si="5"/>
        <v>1</v>
      </c>
    </row>
    <row r="18" spans="1:20" s="2" customFormat="1" x14ac:dyDescent="0.25">
      <c r="A18" s="6" t="s">
        <v>59</v>
      </c>
      <c r="B18" s="6" t="s">
        <v>8</v>
      </c>
      <c r="C18" s="6" t="s">
        <v>8</v>
      </c>
      <c r="D18" s="6" t="s">
        <v>60</v>
      </c>
      <c r="E18" s="13" t="s">
        <v>61</v>
      </c>
      <c r="F18" s="14" t="s">
        <v>63</v>
      </c>
      <c r="G18" s="7" t="str">
        <f>IF(F18="",G17,F18)</f>
        <v>article_eos_removed</v>
      </c>
      <c r="H18" s="6">
        <f t="shared" si="0"/>
        <v>1</v>
      </c>
      <c r="I18" s="13"/>
      <c r="J18" s="14"/>
      <c r="K18" s="7" t="str">
        <f>IF(J18="",K17,J18)</f>
        <v>author_source_no_punc_split</v>
      </c>
      <c r="L18" s="6">
        <f t="shared" si="1"/>
        <v>1</v>
      </c>
      <c r="M18" s="13" t="s">
        <v>61</v>
      </c>
      <c r="N18" s="14" t="s">
        <v>63</v>
      </c>
      <c r="O18" s="7" t="str">
        <f t="shared" si="2"/>
        <v>article_eos_removed</v>
      </c>
      <c r="P18" s="6">
        <f t="shared" si="3"/>
        <v>1</v>
      </c>
      <c r="Q18" s="13"/>
      <c r="R18" s="14"/>
      <c r="S18" s="7" t="str">
        <f t="shared" si="4"/>
        <v>author_source_no_punc_split</v>
      </c>
      <c r="T18" s="6">
        <f t="shared" si="5"/>
        <v>1</v>
      </c>
    </row>
    <row r="19" spans="1:20" s="2" customFormat="1" x14ac:dyDescent="0.25">
      <c r="A19" s="6" t="s">
        <v>70</v>
      </c>
      <c r="B19" s="6" t="s">
        <v>8</v>
      </c>
      <c r="C19" s="6" t="s">
        <v>11</v>
      </c>
      <c r="D19" s="6" t="s">
        <v>20</v>
      </c>
      <c r="E19" s="13" t="s">
        <v>63</v>
      </c>
      <c r="F19" s="14" t="s">
        <v>48</v>
      </c>
      <c r="G19" s="7" t="str">
        <f>IF(F19="",G18,F19)</f>
        <v>processed_text_split</v>
      </c>
      <c r="H19" s="6">
        <f t="shared" si="0"/>
        <v>1</v>
      </c>
      <c r="I19" s="13"/>
      <c r="J19" s="14"/>
      <c r="K19" s="7" t="str">
        <f>IF(J19="",K18,J19)</f>
        <v>author_source_no_punc_split</v>
      </c>
      <c r="L19" s="6">
        <f t="shared" si="1"/>
        <v>1</v>
      </c>
      <c r="M19" s="13" t="s">
        <v>63</v>
      </c>
      <c r="N19" s="14" t="s">
        <v>48</v>
      </c>
      <c r="O19" s="7" t="str">
        <f t="shared" si="2"/>
        <v>processed_text_split</v>
      </c>
      <c r="P19" s="6">
        <f t="shared" si="3"/>
        <v>1</v>
      </c>
      <c r="Q19" s="13"/>
      <c r="R19" s="14"/>
      <c r="S19" s="7" t="str">
        <f t="shared" si="4"/>
        <v>author_source_no_punc_split</v>
      </c>
      <c r="T19" s="6">
        <f t="shared" si="5"/>
        <v>1</v>
      </c>
    </row>
    <row r="20" spans="1:20" s="2" customFormat="1" x14ac:dyDescent="0.25">
      <c r="A20" s="6" t="s">
        <v>49</v>
      </c>
      <c r="B20" s="6" t="s">
        <v>11</v>
      </c>
      <c r="C20" s="6" t="s">
        <v>8</v>
      </c>
      <c r="D20" s="6" t="s">
        <v>23</v>
      </c>
      <c r="E20" s="13" t="s">
        <v>48</v>
      </c>
      <c r="F20" s="14" t="s">
        <v>50</v>
      </c>
      <c r="G20" s="7" t="str">
        <f>IF(F20="",G19,F20)</f>
        <v>processed_text</v>
      </c>
      <c r="H20" s="6">
        <f t="shared" si="0"/>
        <v>1</v>
      </c>
      <c r="I20" s="13"/>
      <c r="J20" s="14"/>
      <c r="K20" s="7" t="str">
        <f>IF(J20="",K19,J20)</f>
        <v>author_source_no_punc_split</v>
      </c>
      <c r="L20" s="6">
        <f t="shared" si="1"/>
        <v>1</v>
      </c>
      <c r="M20" s="13"/>
      <c r="N20" s="14"/>
      <c r="O20" s="7" t="str">
        <f t="shared" si="2"/>
        <v>processed_text_split</v>
      </c>
      <c r="P20" s="6">
        <f t="shared" si="3"/>
        <v>1</v>
      </c>
      <c r="Q20" s="13"/>
      <c r="R20" s="14"/>
      <c r="S20" s="7" t="str">
        <f t="shared" si="4"/>
        <v>author_source_no_punc_split</v>
      </c>
      <c r="T20" s="6">
        <f t="shared" si="5"/>
        <v>1</v>
      </c>
    </row>
    <row r="21" spans="1:20" ht="15.75" thickBot="1" x14ac:dyDescent="0.3">
      <c r="A21" s="8" t="s">
        <v>67</v>
      </c>
      <c r="B21" s="6" t="s">
        <v>8</v>
      </c>
      <c r="C21" s="6" t="s">
        <v>8</v>
      </c>
      <c r="D21" s="8" t="s">
        <v>66</v>
      </c>
      <c r="E21" s="15"/>
      <c r="F21" s="16"/>
      <c r="G21" s="7" t="str">
        <f>IF(F21="",G20,F21)</f>
        <v>processed_text</v>
      </c>
      <c r="H21" s="6">
        <f t="shared" si="0"/>
        <v>1</v>
      </c>
      <c r="I21" s="15"/>
      <c r="J21" s="16"/>
      <c r="K21" s="8"/>
      <c r="L21" s="6">
        <f t="shared" si="1"/>
        <v>1</v>
      </c>
      <c r="M21" s="15" t="s">
        <v>61</v>
      </c>
      <c r="N21" s="16" t="s">
        <v>50</v>
      </c>
      <c r="O21" s="8"/>
      <c r="P21" s="6">
        <f t="shared" si="3"/>
        <v>0</v>
      </c>
      <c r="Q21" s="15"/>
      <c r="R21" s="16"/>
      <c r="S21" s="7" t="str">
        <f t="shared" si="4"/>
        <v>author_source_no_punc_split</v>
      </c>
      <c r="T21" s="6">
        <f t="shared" si="5"/>
        <v>1</v>
      </c>
    </row>
    <row r="26" spans="1:20" x14ac:dyDescent="0.25">
      <c r="A26" s="1" t="s">
        <v>12</v>
      </c>
      <c r="B26" t="s">
        <v>42</v>
      </c>
      <c r="C26">
        <v>229392</v>
      </c>
    </row>
    <row r="27" spans="1:20" x14ac:dyDescent="0.25">
      <c r="A27" s="1" t="s">
        <v>15</v>
      </c>
      <c r="B27" t="s">
        <v>46</v>
      </c>
      <c r="C27">
        <f>C26</f>
        <v>229392</v>
      </c>
    </row>
    <row r="28" spans="1:20" x14ac:dyDescent="0.25">
      <c r="A28" s="1" t="s">
        <v>28</v>
      </c>
      <c r="B28" s="1" t="s">
        <v>48</v>
      </c>
      <c r="C28">
        <v>228800</v>
      </c>
      <c r="D28">
        <f>C28-C27</f>
        <v>-592</v>
      </c>
      <c r="E28">
        <v>229031</v>
      </c>
      <c r="F28">
        <f>E28-C28</f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2023-07-13T17:38:16Z</dcterms:created>
  <dcterms:modified xsi:type="dcterms:W3CDTF">2023-07-18T23:32:34Z</dcterms:modified>
</cp:coreProperties>
</file>