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/Desktop/admproy2020/"/>
    </mc:Choice>
  </mc:AlternateContent>
  <xr:revisionPtr revIDLastSave="0" documentId="13_ncr:1_{F51A783B-65B3-CC47-9927-2DB15CD2AA2D}" xr6:coauthVersionLast="45" xr6:coauthVersionMax="45" xr10:uidLastSave="{00000000-0000-0000-0000-000000000000}"/>
  <bookViews>
    <workbookView xWindow="0" yWindow="460" windowWidth="25600" windowHeight="15540" tabRatio="500" activeTab="2" xr2:uid="{00000000-000D-0000-FFFF-FFFF00000000}"/>
  </bookViews>
  <sheets>
    <sheet name="Parcial 2" sheetId="2" r:id="rId1"/>
    <sheet name="Parcial1" sheetId="1" r:id="rId2"/>
    <sheet name="Parcial 3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" i="3"/>
  <c r="AB24" i="3" l="1"/>
  <c r="AC24" i="3" s="1"/>
  <c r="AE24" i="3" l="1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D24" i="3"/>
  <c r="AF24" i="3" s="1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B23" i="3" l="1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AB2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H2" i="2"/>
  <c r="H3" i="2" s="1"/>
  <c r="H4" i="2" s="1"/>
  <c r="H5" i="2" s="1"/>
  <c r="H6" i="2" s="1"/>
  <c r="H7" i="2" s="1"/>
  <c r="H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AC23" i="2"/>
  <c r="AD23" i="2"/>
  <c r="G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AC22" i="2"/>
  <c r="AD22" i="2" s="1"/>
  <c r="AC21" i="2"/>
  <c r="AD21" i="2" s="1"/>
  <c r="AC20" i="2"/>
  <c r="AD20" i="2" s="1"/>
  <c r="AC19" i="2"/>
  <c r="AD19" i="2" s="1"/>
  <c r="AC18" i="2"/>
  <c r="AD18" i="2" s="1"/>
  <c r="AC17" i="2"/>
  <c r="AD17" i="2" s="1"/>
  <c r="AC16" i="2"/>
  <c r="AD16" i="2" s="1"/>
  <c r="AC15" i="2"/>
  <c r="AD15" i="2" s="1"/>
  <c r="AC14" i="2"/>
  <c r="AD14" i="2" s="1"/>
  <c r="AC13" i="2"/>
  <c r="AD13" i="2" s="1"/>
  <c r="AC12" i="2"/>
  <c r="AD12" i="2" s="1"/>
  <c r="AC11" i="2"/>
  <c r="AD11" i="2" s="1"/>
  <c r="AC10" i="2"/>
  <c r="AD10" i="2" s="1"/>
  <c r="AC9" i="2"/>
  <c r="AD9" i="2" s="1"/>
  <c r="AC8" i="2"/>
  <c r="AD8" i="2" s="1"/>
  <c r="AC7" i="2"/>
  <c r="AD7" i="2" s="1"/>
  <c r="AC6" i="2"/>
  <c r="AD6" i="2" s="1"/>
  <c r="AC5" i="2"/>
  <c r="AD5" i="2" s="1"/>
  <c r="AC4" i="2"/>
  <c r="AD4" i="2" s="1"/>
  <c r="AC3" i="2"/>
  <c r="AD3" i="2" s="1"/>
  <c r="AC2" i="2"/>
  <c r="AD2" i="2" s="1"/>
  <c r="H2" i="1"/>
  <c r="H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AC22" i="1"/>
  <c r="AC23" i="1"/>
  <c r="AC13" i="1"/>
  <c r="AD13" i="1" s="1"/>
  <c r="AC12" i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D12" i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D22" i="1"/>
  <c r="AD23" i="1"/>
  <c r="AC2" i="1"/>
  <c r="AD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AC3" i="3" l="1"/>
  <c r="AF3" i="3" s="1"/>
  <c r="AC9" i="3"/>
  <c r="AF9" i="3" s="1"/>
  <c r="AC13" i="3"/>
  <c r="AF13" i="3" s="1"/>
  <c r="AC17" i="3"/>
  <c r="AF17" i="3" s="1"/>
  <c r="AC2" i="3"/>
  <c r="AF2" i="3" s="1"/>
  <c r="AC4" i="3"/>
  <c r="AF4" i="3" s="1"/>
  <c r="AC8" i="3"/>
  <c r="AF8" i="3" s="1"/>
  <c r="AC10" i="3"/>
  <c r="AF10" i="3" s="1"/>
  <c r="AC12" i="3"/>
  <c r="AF12" i="3" s="1"/>
  <c r="AC14" i="3"/>
  <c r="AF14" i="3" s="1"/>
  <c r="AC16" i="3"/>
  <c r="AF16" i="3" s="1"/>
  <c r="AC18" i="3"/>
  <c r="AF18" i="3" s="1"/>
  <c r="AC20" i="3"/>
  <c r="AF20" i="3" s="1"/>
  <c r="AC21" i="3"/>
  <c r="AF21" i="3" s="1"/>
  <c r="AC22" i="3"/>
  <c r="AF22" i="3" s="1"/>
  <c r="AC23" i="3"/>
  <c r="AF23" i="3" s="1"/>
  <c r="AC5" i="3"/>
  <c r="AF5" i="3" s="1"/>
  <c r="AC6" i="3"/>
  <c r="AF6" i="3" s="1"/>
  <c r="AC7" i="3"/>
  <c r="AF7" i="3" s="1"/>
  <c r="AC11" i="3"/>
  <c r="AF11" i="3" s="1"/>
  <c r="AC15" i="3"/>
  <c r="AF15" i="3" s="1"/>
  <c r="AC19" i="3"/>
  <c r="AF19" i="3" s="1"/>
</calcChain>
</file>

<file path=xl/sharedStrings.xml><?xml version="1.0" encoding="utf-8"?>
<sst xmlns="http://schemas.openxmlformats.org/spreadsheetml/2006/main" count="458" uniqueCount="162">
  <si>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</si>
  <si>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</si>
  <si>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</si>
  <si>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</si>
  <si>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</si>
  <si>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</si>
  <si>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</si>
  <si>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</si>
  <si>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</si>
  <si>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</si>
  <si>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</si>
  <si>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</si>
  <si>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</si>
  <si>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</si>
  <si>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</si>
  <si>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</si>
  <si>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</si>
  <si>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</si>
  <si>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</si>
  <si>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</si>
  <si>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</si>
  <si>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</si>
  <si>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</si>
  <si>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</si>
  <si>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</si>
  <si>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</si>
  <si>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</si>
  <si>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</si>
  <si>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</si>
  <si>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</si>
  <si>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</si>
  <si>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</si>
  <si>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</si>
  <si>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</si>
  <si>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</si>
  <si>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</si>
  <si>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</si>
  <si>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</si>
  <si>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</si>
  <si>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</si>
  <si>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</si>
  <si>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</si>
  <si>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</si>
  <si>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</si>
  <si>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</si>
  <si>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</si>
  <si>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</si>
  <si>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</si>
  <si>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</si>
  <si>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</si>
  <si>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</si>
  <si>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</si>
  <si>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</si>
  <si>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</si>
  <si>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</si>
  <si>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</si>
  <si>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</si>
  <si>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</si>
  <si>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</si>
  <si>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</si>
  <si>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</si>
  <si>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</si>
  <si>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</si>
  <si>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</si>
  <si>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</si>
  <si>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</si>
  <si>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</si>
  <si>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</si>
  <si>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</si>
  <si>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</si>
  <si>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</si>
  <si>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</si>
  <si>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</si>
  <si>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</si>
  <si>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</si>
  <si>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</si>
  <si>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</si>
  <si>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</si>
  <si>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</si>
  <si>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</si>
  <si>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</si>
  <si>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</si>
  <si>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</si>
  <si>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</si>
  <si>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</si>
  <si>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</si>
  <si>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</si>
  <si>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</si>
  <si>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</si>
  <si>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</si>
  <si>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</si>
  <si>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</si>
  <si>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</si>
  <si>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</si>
  <si>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</si>
  <si>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</si>
  <si>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</si>
  <si>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</si>
  <si>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</si>
  <si>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</si>
  <si>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</si>
  <si>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</si>
  <si>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</si>
  <si>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</si>
  <si>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</si>
  <si>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</si>
  <si>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</si>
  <si>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</si>
  <si>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</si>
  <si>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</si>
  <si>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</si>
  <si>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</si>
  <si>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</si>
  <si>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</si>
  <si>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</si>
  <si>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</si>
  <si>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</si>
  <si>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</si>
  <si>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</si>
  <si>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</si>
  <si>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</si>
  <si>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</si>
  <si>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</si>
  <si>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</si>
  <si>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</si>
  <si>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</si>
  <si>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</si>
  <si>
    <t>node</t>
  </si>
  <si>
    <t>python/flask</t>
  </si>
  <si>
    <t>python/django</t>
  </si>
  <si>
    <t>lab questions</t>
  </si>
  <si>
    <t>Parcial 2</t>
  </si>
  <si>
    <t>https://github.com/blackhawk42/administracion</t>
  </si>
  <si>
    <t>node-redis</t>
  </si>
  <si>
    <t>python-redis</t>
  </si>
  <si>
    <t>lab springboot-redis</t>
  </si>
  <si>
    <t>https://github.com/AngelV23/AdmonIngSoft</t>
  </si>
  <si>
    <t>kanban</t>
  </si>
  <si>
    <t>git banching</t>
  </si>
  <si>
    <t>issue</t>
  </si>
  <si>
    <t>front</t>
  </si>
  <si>
    <t>api</t>
  </si>
  <si>
    <t>token</t>
  </si>
  <si>
    <t>front-api</t>
  </si>
  <si>
    <t>redis</t>
  </si>
  <si>
    <t>cache</t>
  </si>
  <si>
    <t>tdd</t>
  </si>
  <si>
    <t>docker maps</t>
  </si>
  <si>
    <t>docker api</t>
  </si>
  <si>
    <t>http://189.193.188.135/</t>
  </si>
  <si>
    <t>http://104.198.244.0:8113/index</t>
  </si>
  <si>
    <t>graphql</t>
  </si>
  <si>
    <t>tensorflow</t>
  </si>
  <si>
    <t>Parcial 3</t>
  </si>
  <si>
    <t>Parcial 1</t>
  </si>
  <si>
    <t>Final</t>
  </si>
  <si>
    <t>https://github.com/NoWaifuNoLaifu/tareasAdmon</t>
  </si>
  <si>
    <t>lab graphql</t>
  </si>
  <si>
    <t>censos api</t>
  </si>
  <si>
    <t>censos front</t>
  </si>
  <si>
    <t>tensor basics</t>
  </si>
  <si>
    <t>tensor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</si>
</sst>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C1C8D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20" fontId="0" fillId="0" borderId="0" xfId="0" applyNumberFormat="1"/>
    <xf numFmtId="0" fontId="5" fillId="8" borderId="0" xfId="0" applyFont="1" applyFill="1"/>
  </cellXfs>
  <cellStyles count="4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6EDE56371436B33%23%17" TargetMode="External"/><Relationship Id="rId3" Type="http://schemas.openxmlformats.org/officeDocument/2006/relationships/hyperlink" Target="https://sappa.itesm.mx/sappa/plsql/TOMA_LISTA.LISTA_GRUPO?p_crn=6EDE56371436B33%231);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12" Type="http://schemas.openxmlformats.org/officeDocument/2006/relationships/hyperlink" Target="https://sappa.itesm.mx/sappa/plsql/TOMA_LISTA.LISTA_GRUPO?p_crn=6EDE56371436B33%23ql/T" TargetMode="External"/><Relationship Id="rId2" Type="http://schemas.openxmlformats.org/officeDocument/2006/relationships/hyperlink" Target="https://sappa.itesm.mx/sappa/plsql/TOMA_LISTA.LISTA_GRUPO?p_crn=6EDE56371436B33%23%23" TargetMode="External"/><Relationship Id="rId1" Type="http://schemas.openxmlformats.org/officeDocument/2006/relationships/hyperlink" Target="https://sappa.itesm.mx/sappa/plsql/TOMA_LISTA.LISTA_GRUPO?p_crn=6EDE56371436B33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11" Type="http://schemas.openxmlformats.org/officeDocument/2006/relationships/hyperlink" Target="https://sappa.itesm.mx/sappa/plsql/TOMA_LISTA.LISTA_GRUPO?p_crn=6EDE56371436B33%23%03" TargetMode="External"/><Relationship Id="rId5" Type="http://schemas.openxmlformats.org/officeDocument/2006/relationships/hyperlink" Target="https://sappa.itesm.mx/sappa/plsql/TOMA_LISTA.LISTA_GRUPO?p_crn=6EDE56371436B33%23V" TargetMode="External"/><Relationship Id="rId10" Type="http://schemas.openxmlformats.org/officeDocument/2006/relationships/hyperlink" Target="https://sappa.itesm.mx/sappa/plsql/TOMA_LISTA.LISTA_GRUPO?p_crn=6EDE56371436B33%2359',%E5%8D%BA%E4%B5%ADr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9" Type="http://schemas.openxmlformats.org/officeDocument/2006/relationships/hyperlink" Target="https://sappa.itesm.mx/sappa/plsql/TOMA_LISTA.LISTA_GRUPO?p_crn=6EDE56371436B33%2343',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6EDE56371436B33%23%17" TargetMode="External"/><Relationship Id="rId3" Type="http://schemas.openxmlformats.org/officeDocument/2006/relationships/hyperlink" Target="https://sappa.itesm.mx/sappa/plsql/TOMA_LISTA.LISTA_GRUPO?p_crn=6EDE56371436B33%231);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12" Type="http://schemas.openxmlformats.org/officeDocument/2006/relationships/hyperlink" Target="https://sappa.itesm.mx/sappa/plsql/TOMA_LISTA.LISTA_GRUPO?p_crn=6EDE56371436B33%23ql/T" TargetMode="External"/><Relationship Id="rId2" Type="http://schemas.openxmlformats.org/officeDocument/2006/relationships/hyperlink" Target="https://sappa.itesm.mx/sappa/plsql/TOMA_LISTA.LISTA_GRUPO?p_crn=6EDE56371436B33%23%23" TargetMode="External"/><Relationship Id="rId1" Type="http://schemas.openxmlformats.org/officeDocument/2006/relationships/hyperlink" Target="https://sappa.itesm.mx/sappa/plsql/TOMA_LISTA.LISTA_GRUPO?p_crn=6EDE56371436B33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11" Type="http://schemas.openxmlformats.org/officeDocument/2006/relationships/hyperlink" Target="https://sappa.itesm.mx/sappa/plsql/TOMA_LISTA.LISTA_GRUPO?p_crn=6EDE56371436B33%23%03" TargetMode="External"/><Relationship Id="rId5" Type="http://schemas.openxmlformats.org/officeDocument/2006/relationships/hyperlink" Target="https://sappa.itesm.mx/sappa/plsql/TOMA_LISTA.LISTA_GRUPO?p_crn=6EDE56371436B33%23V" TargetMode="External"/><Relationship Id="rId10" Type="http://schemas.openxmlformats.org/officeDocument/2006/relationships/hyperlink" Target="https://sappa.itesm.mx/sappa/plsql/TOMA_LISTA.LISTA_GRUPO?p_crn=6EDE56371436B33%2359',%E5%8D%BA%E4%B5%ADr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9" Type="http://schemas.openxmlformats.org/officeDocument/2006/relationships/hyperlink" Target="https://sappa.itesm.mx/sappa/plsql/TOMA_LISTA.LISTA_GRUPO?p_crn=6EDE56371436B33%2343',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6EDE56371436B33%23%17" TargetMode="External"/><Relationship Id="rId3" Type="http://schemas.openxmlformats.org/officeDocument/2006/relationships/hyperlink" Target="https://sappa.itesm.mx/sappa/plsql/TOMA_LISTA.LISTA_GRUPO?p_crn=6EDE56371436B33%231);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12" Type="http://schemas.openxmlformats.org/officeDocument/2006/relationships/hyperlink" Target="https://sappa.itesm.mx/sappa/plsql/TOMA_LISTA.LISTA_GRUPO?p_crn=6EDE56371436B33%23ql/T" TargetMode="External"/><Relationship Id="rId2" Type="http://schemas.openxmlformats.org/officeDocument/2006/relationships/hyperlink" Target="https://sappa.itesm.mx/sappa/plsql/TOMA_LISTA.LISTA_GRUPO?p_crn=6EDE56371436B33%23%23" TargetMode="External"/><Relationship Id="rId1" Type="http://schemas.openxmlformats.org/officeDocument/2006/relationships/hyperlink" Target="https://sappa.itesm.mx/sappa/plsql/TOMA_LISTA.LISTA_GRUPO?p_crn=6EDE56371436B33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11" Type="http://schemas.openxmlformats.org/officeDocument/2006/relationships/hyperlink" Target="https://sappa.itesm.mx/sappa/plsql/TOMA_LISTA.LISTA_GRUPO?p_crn=6EDE56371436B33%23%03" TargetMode="External"/><Relationship Id="rId5" Type="http://schemas.openxmlformats.org/officeDocument/2006/relationships/hyperlink" Target="https://sappa.itesm.mx/sappa/plsql/TOMA_LISTA.LISTA_GRUPO?p_crn=6EDE56371436B33%23V" TargetMode="External"/><Relationship Id="rId10" Type="http://schemas.openxmlformats.org/officeDocument/2006/relationships/hyperlink" Target="https://sappa.itesm.mx/sappa/plsql/TOMA_LISTA.LISTA_GRUPO?p_crn=6EDE56371436B33%2359',%E5%8D%BA%E4%B5%ADr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9" Type="http://schemas.openxmlformats.org/officeDocument/2006/relationships/hyperlink" Target="https://sappa.itesm.mx/sappa/plsql/TOMA_LISTA.LISTA_GRUPO?p_crn=6EDE56371436B33%2343',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737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D984A-4293-3647-AB70-4C2BF264A413}"/>
            </a:ext>
          </a:extLst>
        </xdr:cNvPr>
        <xdr:cNvSpPr>
          <a:spLocks noChangeAspect="1" noChangeArrowheads="1"/>
        </xdr:cNvSpPr>
      </xdr:nvSpPr>
      <xdr:spPr bwMode="auto">
        <a:xfrm>
          <a:off x="4584700" y="2032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9F246-45E1-DC40-9D69-83080320E1E6}"/>
            </a:ext>
          </a:extLst>
        </xdr:cNvPr>
        <xdr:cNvSpPr>
          <a:spLocks noChangeAspect="1" noChangeArrowheads="1"/>
        </xdr:cNvSpPr>
      </xdr:nvSpPr>
      <xdr:spPr bwMode="auto">
        <a:xfrm>
          <a:off x="4584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03B906-CD7D-984F-BD67-AF20E549B21A}"/>
            </a:ext>
          </a:extLst>
        </xdr:cNvPr>
        <xdr:cNvSpPr>
          <a:spLocks noChangeAspect="1" noChangeArrowheads="1"/>
        </xdr:cNvSpPr>
      </xdr:nvSpPr>
      <xdr:spPr bwMode="auto">
        <a:xfrm>
          <a:off x="4584700" y="6096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54D0A3-514A-9445-8ABA-2F89C511516F}"/>
            </a:ext>
          </a:extLst>
        </xdr:cNvPr>
        <xdr:cNvSpPr>
          <a:spLocks noChangeAspect="1" noChangeArrowheads="1"/>
        </xdr:cNvSpPr>
      </xdr:nvSpPr>
      <xdr:spPr bwMode="auto">
        <a:xfrm>
          <a:off x="4584700" y="8128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69E43F-E03D-CA4B-B61F-E16A1E5B6A4D}"/>
            </a:ext>
          </a:extLst>
        </xdr:cNvPr>
        <xdr:cNvSpPr>
          <a:spLocks noChangeAspect="1" noChangeArrowheads="1"/>
        </xdr:cNvSpPr>
      </xdr:nvSpPr>
      <xdr:spPr bwMode="auto">
        <a:xfrm>
          <a:off x="4584700" y="10160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4B3A7-FFB6-1346-AF43-FEBCA3EDA9D6}"/>
            </a:ext>
          </a:extLst>
        </xdr:cNvPr>
        <xdr:cNvSpPr>
          <a:spLocks noChangeAspect="1" noChangeArrowheads="1"/>
        </xdr:cNvSpPr>
      </xdr:nvSpPr>
      <xdr:spPr bwMode="auto">
        <a:xfrm>
          <a:off x="4584700" y="12192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CD08A-2761-0A49-8B5F-D59D5B1EE627}"/>
            </a:ext>
          </a:extLst>
        </xdr:cNvPr>
        <xdr:cNvSpPr>
          <a:spLocks noChangeAspect="1" noChangeArrowheads="1"/>
        </xdr:cNvSpPr>
      </xdr:nvSpPr>
      <xdr:spPr bwMode="auto">
        <a:xfrm>
          <a:off x="4584700" y="1422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6074E4-2F6C-F14C-BB36-953301BCDE9E}"/>
            </a:ext>
          </a:extLst>
        </xdr:cNvPr>
        <xdr:cNvSpPr>
          <a:spLocks noChangeAspect="1" noChangeArrowheads="1"/>
        </xdr:cNvSpPr>
      </xdr:nvSpPr>
      <xdr:spPr bwMode="auto">
        <a:xfrm>
          <a:off x="4584700" y="16256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1D94C-260C-3E48-BFBD-5754A34D904E}"/>
            </a:ext>
          </a:extLst>
        </xdr:cNvPr>
        <xdr:cNvSpPr>
          <a:spLocks noChangeAspect="1" noChangeArrowheads="1"/>
        </xdr:cNvSpPr>
      </xdr:nvSpPr>
      <xdr:spPr bwMode="auto">
        <a:xfrm>
          <a:off x="4584700" y="18288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05FB93-747D-5848-9BFB-CF273A67D9AA}"/>
            </a:ext>
          </a:extLst>
        </xdr:cNvPr>
        <xdr:cNvSpPr>
          <a:spLocks noChangeAspect="1" noChangeArrowheads="1"/>
        </xdr:cNvSpPr>
      </xdr:nvSpPr>
      <xdr:spPr bwMode="auto">
        <a:xfrm>
          <a:off x="4584700" y="20320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E5F74B-7190-5D45-B3DD-0A5E8CAC3B5F}"/>
            </a:ext>
          </a:extLst>
        </xdr:cNvPr>
        <xdr:cNvSpPr>
          <a:spLocks noChangeAspect="1" noChangeArrowheads="1"/>
        </xdr:cNvSpPr>
      </xdr:nvSpPr>
      <xdr:spPr bwMode="auto">
        <a:xfrm>
          <a:off x="4584700" y="22352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8B4DE-44AB-0941-A2E8-CD9BE1BC1730}"/>
            </a:ext>
          </a:extLst>
        </xdr:cNvPr>
        <xdr:cNvSpPr>
          <a:spLocks noChangeAspect="1" noChangeArrowheads="1"/>
        </xdr:cNvSpPr>
      </xdr:nvSpPr>
      <xdr:spPr bwMode="auto">
        <a:xfrm>
          <a:off x="4584700" y="2438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3A96FE8-26CE-604C-B6F9-7042391A85CA}"/>
            </a:ext>
          </a:extLst>
        </xdr:cNvPr>
        <xdr:cNvSpPr>
          <a:spLocks noChangeAspect="1" noChangeArrowheads="1"/>
        </xdr:cNvSpPr>
      </xdr:nvSpPr>
      <xdr:spPr bwMode="auto">
        <a:xfrm>
          <a:off x="4584700" y="26416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397EB6-F714-5843-8BEA-61CFEDDBDD1C}"/>
            </a:ext>
          </a:extLst>
        </xdr:cNvPr>
        <xdr:cNvSpPr>
          <a:spLocks noChangeAspect="1" noChangeArrowheads="1"/>
        </xdr:cNvSpPr>
      </xdr:nvSpPr>
      <xdr:spPr bwMode="auto">
        <a:xfrm>
          <a:off x="4584700" y="28448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63FF6-9F94-9343-9710-BD0FCA8F4A36}"/>
            </a:ext>
          </a:extLst>
        </xdr:cNvPr>
        <xdr:cNvSpPr>
          <a:spLocks noChangeAspect="1" noChangeArrowheads="1"/>
        </xdr:cNvSpPr>
      </xdr:nvSpPr>
      <xdr:spPr bwMode="auto">
        <a:xfrm>
          <a:off x="4584700" y="30480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47A0AC-9293-294D-B953-ACE89CEDEF6A}"/>
            </a:ext>
          </a:extLst>
        </xdr:cNvPr>
        <xdr:cNvSpPr>
          <a:spLocks noChangeAspect="1" noChangeArrowheads="1"/>
        </xdr:cNvSpPr>
      </xdr:nvSpPr>
      <xdr:spPr bwMode="auto">
        <a:xfrm>
          <a:off x="4584700" y="32512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A45398-D86C-1745-8410-4D819AAB5A07}"/>
            </a:ext>
          </a:extLst>
        </xdr:cNvPr>
        <xdr:cNvSpPr>
          <a:spLocks noChangeAspect="1" noChangeArrowheads="1"/>
        </xdr:cNvSpPr>
      </xdr:nvSpPr>
      <xdr:spPr bwMode="auto">
        <a:xfrm>
          <a:off x="4584700" y="3454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2F0810-5510-2E4C-9D8C-6E1F8D82F6AC}"/>
            </a:ext>
          </a:extLst>
        </xdr:cNvPr>
        <xdr:cNvSpPr>
          <a:spLocks noChangeAspect="1" noChangeArrowheads="1"/>
        </xdr:cNvSpPr>
      </xdr:nvSpPr>
      <xdr:spPr bwMode="auto">
        <a:xfrm>
          <a:off x="4584700" y="36576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76D1D5-2825-3345-B96D-A02874AF2C4E}"/>
            </a:ext>
          </a:extLst>
        </xdr:cNvPr>
        <xdr:cNvSpPr>
          <a:spLocks noChangeAspect="1" noChangeArrowheads="1"/>
        </xdr:cNvSpPr>
      </xdr:nvSpPr>
      <xdr:spPr bwMode="auto">
        <a:xfrm>
          <a:off x="4584700" y="38608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4C6EDA-D761-D343-89E0-EACE2DCBAD9D}"/>
            </a:ext>
          </a:extLst>
        </xdr:cNvPr>
        <xdr:cNvSpPr>
          <a:spLocks noChangeAspect="1" noChangeArrowheads="1"/>
        </xdr:cNvSpPr>
      </xdr:nvSpPr>
      <xdr:spPr bwMode="auto">
        <a:xfrm>
          <a:off x="4584700" y="40640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F214D50-EF2C-AA47-B928-95974473A18C}"/>
            </a:ext>
          </a:extLst>
        </xdr:cNvPr>
        <xdr:cNvSpPr>
          <a:spLocks noChangeAspect="1" noChangeArrowheads="1"/>
        </xdr:cNvSpPr>
      </xdr:nvSpPr>
      <xdr:spPr bwMode="auto">
        <a:xfrm>
          <a:off x="4584700" y="42672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602C7A9-3050-7E4D-B8E3-43CCE3C1AFC1}"/>
            </a:ext>
          </a:extLst>
        </xdr:cNvPr>
        <xdr:cNvSpPr>
          <a:spLocks noChangeAspect="1" noChangeArrowheads="1"/>
        </xdr:cNvSpPr>
      </xdr:nvSpPr>
      <xdr:spPr bwMode="auto">
        <a:xfrm>
          <a:off x="4584700" y="4470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/" TargetMode="External"/><Relationship Id="rId2" Type="http://schemas.openxmlformats.org/officeDocument/2006/relationships/hyperlink" Target="https://github.com/AlanAlbertMn/adminSoft" TargetMode="External"/><Relationship Id="rId1" Type="http://schemas.openxmlformats.org/officeDocument/2006/relationships/hyperlink" Target="https://github.com/JCrespo1399/tarea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104.198.244.0:809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/" TargetMode="External"/><Relationship Id="rId2" Type="http://schemas.openxmlformats.org/officeDocument/2006/relationships/hyperlink" Target="https://github.com/AlanAlbertMn/adminSoft" TargetMode="External"/><Relationship Id="rId1" Type="http://schemas.openxmlformats.org/officeDocument/2006/relationships/hyperlink" Target="https://github.com/JCrespo1399/tareas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104.198.244.0:8096/" TargetMode="External"/><Relationship Id="rId4" Type="http://schemas.openxmlformats.org/officeDocument/2006/relationships/hyperlink" Target="http://104.198.244.0:808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/" TargetMode="External"/><Relationship Id="rId2" Type="http://schemas.openxmlformats.org/officeDocument/2006/relationships/hyperlink" Target="https://github.com/AlanAlbertMn/adminSoft" TargetMode="External"/><Relationship Id="rId1" Type="http://schemas.openxmlformats.org/officeDocument/2006/relationships/hyperlink" Target="https://github.com/JCrespo1399/tareas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104.198.244.0:80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workbookViewId="0">
      <selection activeCell="AD2" sqref="AD2"/>
    </sheetView>
  </sheetViews>
  <sheetFormatPr baseColWidth="10" defaultRowHeight="16" x14ac:dyDescent="0.2"/>
  <cols>
    <col min="2" max="2" width="28.33203125" customWidth="1"/>
    <col min="3" max="3" width="10.33203125" customWidth="1"/>
    <col min="4" max="4" width="9" customWidth="1"/>
    <col min="5" max="5" width="1.6640625" customWidth="1"/>
    <col min="6" max="6" width="10.6640625" customWidth="1"/>
    <col min="7" max="7" width="5.33203125" customWidth="1"/>
    <col min="8" max="8" width="2.6640625" customWidth="1"/>
    <col min="9" max="9" width="8.33203125" customWidth="1"/>
    <col min="10" max="10" width="8.1640625" customWidth="1"/>
    <col min="11" max="11" width="9" customWidth="1"/>
    <col min="12" max="12" width="3.6640625" customWidth="1"/>
    <col min="13" max="13" width="4.33203125" customWidth="1"/>
    <col min="14" max="14" width="4.1640625" customWidth="1"/>
    <col min="15" max="15" width="4.83203125" customWidth="1"/>
    <col min="16" max="16" width="4.33203125" customWidth="1"/>
    <col min="17" max="17" width="3.83203125" customWidth="1"/>
    <col min="18" max="18" width="3.1640625" style="10" customWidth="1"/>
    <col min="19" max="19" width="4.6640625" customWidth="1"/>
    <col min="20" max="20" width="4" customWidth="1"/>
    <col min="21" max="21" width="6.6640625" customWidth="1"/>
    <col min="22" max="22" width="7" customWidth="1"/>
    <col min="23" max="23" width="4.6640625" customWidth="1"/>
    <col min="24" max="24" width="4" customWidth="1"/>
    <col min="25" max="26" width="3.6640625" customWidth="1"/>
    <col min="27" max="27" width="5" customWidth="1"/>
    <col min="28" max="28" width="3.83203125" customWidth="1"/>
    <col min="29" max="29" width="3.6640625" style="10" customWidth="1"/>
    <col min="30" max="30" width="10.83203125" style="4"/>
  </cols>
  <sheetData>
    <row r="1" spans="1:30" x14ac:dyDescent="0.2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130</v>
      </c>
      <c r="M1" t="s">
        <v>147</v>
      </c>
      <c r="N1" t="s">
        <v>148</v>
      </c>
      <c r="O1" t="s">
        <v>135</v>
      </c>
      <c r="P1" t="s">
        <v>133</v>
      </c>
      <c r="Q1" t="s">
        <v>134</v>
      </c>
      <c r="R1" s="10" t="s">
        <v>105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s="10" t="s">
        <v>106</v>
      </c>
      <c r="AD1" s="4" t="s">
        <v>131</v>
      </c>
    </row>
    <row r="2" spans="1:30" x14ac:dyDescent="0.2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10">
        <f>SUM(L2:Q2)*20/6</f>
        <v>20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5</v>
      </c>
      <c r="AC2" s="10">
        <f t="shared" ref="AC2:AC23" si="0">SUM(S2:AB2)*0.8</f>
        <v>76</v>
      </c>
      <c r="AD2" s="4">
        <f t="shared" ref="AD2:AD23" si="1">AC2+R2</f>
        <v>96</v>
      </c>
    </row>
    <row r="3" spans="1:30" x14ac:dyDescent="0.2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0">
        <f t="shared" ref="R3:R23" si="2">SUM(L3:Q3)*20/6</f>
        <v>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 s="10">
        <f t="shared" si="0"/>
        <v>80</v>
      </c>
      <c r="AD3" s="4">
        <f t="shared" si="1"/>
        <v>80</v>
      </c>
    </row>
    <row r="4" spans="1:30" x14ac:dyDescent="0.2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3">G3+1</f>
        <v>8082</v>
      </c>
      <c r="H4">
        <f t="shared" si="3"/>
        <v>8112</v>
      </c>
      <c r="I4" t="s">
        <v>132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 s="10">
        <f t="shared" si="2"/>
        <v>13.333333333333334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 s="10">
        <f t="shared" si="0"/>
        <v>80</v>
      </c>
      <c r="AD4" s="4">
        <f t="shared" si="1"/>
        <v>93.333333333333329</v>
      </c>
    </row>
    <row r="5" spans="1:30" x14ac:dyDescent="0.2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3"/>
        <v>8083</v>
      </c>
      <c r="H5">
        <f t="shared" si="3"/>
        <v>8113</v>
      </c>
      <c r="I5" s="3" t="s">
        <v>117</v>
      </c>
      <c r="J5" s="1" t="s">
        <v>121</v>
      </c>
      <c r="K5" s="3" t="s">
        <v>150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10">
        <f t="shared" si="2"/>
        <v>20</v>
      </c>
      <c r="S5">
        <v>10</v>
      </c>
      <c r="T5">
        <v>10</v>
      </c>
      <c r="U5">
        <v>10</v>
      </c>
      <c r="V5">
        <v>10</v>
      </c>
      <c r="W5">
        <v>10</v>
      </c>
      <c r="X5">
        <v>5</v>
      </c>
      <c r="Y5">
        <v>10</v>
      </c>
      <c r="Z5">
        <v>10</v>
      </c>
      <c r="AA5">
        <v>10</v>
      </c>
      <c r="AB5">
        <v>10</v>
      </c>
      <c r="AC5" s="10">
        <f t="shared" si="0"/>
        <v>76</v>
      </c>
      <c r="AD5" s="4">
        <f t="shared" si="1"/>
        <v>96</v>
      </c>
    </row>
    <row r="6" spans="1:30" x14ac:dyDescent="0.2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3"/>
        <v>8084</v>
      </c>
      <c r="H6">
        <f t="shared" si="3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10">
        <f t="shared" si="2"/>
        <v>20</v>
      </c>
      <c r="S6" s="5">
        <v>10</v>
      </c>
      <c r="T6" s="5">
        <v>10</v>
      </c>
      <c r="U6" s="5">
        <v>5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  <c r="AB6" s="5">
        <v>10</v>
      </c>
      <c r="AC6" s="10">
        <f t="shared" si="0"/>
        <v>76</v>
      </c>
      <c r="AD6" s="4">
        <f t="shared" si="1"/>
        <v>96</v>
      </c>
    </row>
    <row r="7" spans="1:30" x14ac:dyDescent="0.2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3"/>
        <v>8085</v>
      </c>
      <c r="H7">
        <f t="shared" si="3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10">
        <f t="shared" si="2"/>
        <v>20</v>
      </c>
      <c r="S7">
        <v>10</v>
      </c>
      <c r="T7">
        <v>10</v>
      </c>
      <c r="U7">
        <v>10</v>
      </c>
      <c r="V7">
        <v>10</v>
      </c>
      <c r="W7">
        <v>10</v>
      </c>
      <c r="X7">
        <v>5</v>
      </c>
      <c r="Y7">
        <v>10</v>
      </c>
      <c r="Z7">
        <v>10</v>
      </c>
      <c r="AA7">
        <v>10</v>
      </c>
      <c r="AB7">
        <v>10</v>
      </c>
      <c r="AC7" s="10">
        <f t="shared" si="0"/>
        <v>76</v>
      </c>
      <c r="AD7" s="4">
        <f t="shared" si="1"/>
        <v>96</v>
      </c>
    </row>
    <row r="8" spans="1:30" x14ac:dyDescent="0.2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3"/>
        <v>8086</v>
      </c>
      <c r="H8">
        <f t="shared" si="3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 s="10">
        <f t="shared" si="2"/>
        <v>16.666666666666668</v>
      </c>
      <c r="S8">
        <v>10</v>
      </c>
      <c r="T8">
        <v>10</v>
      </c>
      <c r="U8">
        <v>5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 s="10">
        <f t="shared" si="0"/>
        <v>76</v>
      </c>
      <c r="AD8" s="4">
        <f t="shared" si="1"/>
        <v>92.666666666666671</v>
      </c>
    </row>
    <row r="9" spans="1:30" x14ac:dyDescent="0.2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3"/>
        <v>8087</v>
      </c>
      <c r="H9">
        <f t="shared" si="3"/>
        <v>8117</v>
      </c>
      <c r="I9" t="s">
        <v>73</v>
      </c>
      <c r="J9" t="s">
        <v>149</v>
      </c>
      <c r="K9" t="s">
        <v>108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10">
        <f t="shared" si="2"/>
        <v>20</v>
      </c>
      <c r="S9">
        <v>10</v>
      </c>
      <c r="T9">
        <v>10</v>
      </c>
      <c r="U9">
        <v>5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 s="10">
        <f t="shared" si="0"/>
        <v>76</v>
      </c>
      <c r="AD9" s="4">
        <f t="shared" si="1"/>
        <v>96</v>
      </c>
    </row>
    <row r="10" spans="1:30" x14ac:dyDescent="0.2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3"/>
        <v>8088</v>
      </c>
      <c r="H10">
        <f t="shared" si="3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10">
        <f t="shared" si="2"/>
        <v>20</v>
      </c>
      <c r="S10">
        <v>10</v>
      </c>
      <c r="T10">
        <v>10</v>
      </c>
      <c r="U10">
        <v>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 s="10">
        <f t="shared" si="0"/>
        <v>76</v>
      </c>
      <c r="AD10" s="4">
        <f t="shared" si="1"/>
        <v>96</v>
      </c>
    </row>
    <row r="11" spans="1:30" x14ac:dyDescent="0.2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3"/>
        <v>8089</v>
      </c>
      <c r="H11">
        <f t="shared" si="3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10">
        <f t="shared" si="2"/>
        <v>20</v>
      </c>
      <c r="S11">
        <v>10</v>
      </c>
      <c r="T11">
        <v>10</v>
      </c>
      <c r="U11">
        <v>5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s="10">
        <f t="shared" si="0"/>
        <v>76</v>
      </c>
      <c r="AD11" s="4">
        <f t="shared" si="1"/>
        <v>96</v>
      </c>
    </row>
    <row r="12" spans="1:30" x14ac:dyDescent="0.2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3"/>
        <v>8090</v>
      </c>
      <c r="H12">
        <f t="shared" si="3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10">
        <f t="shared" si="2"/>
        <v>20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5</v>
      </c>
      <c r="AC12" s="10">
        <f t="shared" si="0"/>
        <v>76</v>
      </c>
      <c r="AD12" s="4">
        <f t="shared" si="1"/>
        <v>96</v>
      </c>
    </row>
    <row r="13" spans="1:30" x14ac:dyDescent="0.2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3"/>
        <v>8091</v>
      </c>
      <c r="H13">
        <f t="shared" si="3"/>
        <v>8121</v>
      </c>
      <c r="I13" t="s">
        <v>87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 s="10">
        <f t="shared" si="2"/>
        <v>13.333333333333334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5</v>
      </c>
      <c r="AC13" s="10">
        <f t="shared" si="0"/>
        <v>76</v>
      </c>
      <c r="AD13" s="4">
        <f t="shared" si="1"/>
        <v>89.333333333333329</v>
      </c>
    </row>
    <row r="14" spans="1:30" x14ac:dyDescent="0.2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3"/>
        <v>8092</v>
      </c>
      <c r="H14">
        <f t="shared" si="3"/>
        <v>8122</v>
      </c>
      <c r="I14" s="1" t="s">
        <v>136</v>
      </c>
      <c r="J14" s="1"/>
      <c r="K14" s="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0">
        <f t="shared" si="2"/>
        <v>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5</v>
      </c>
      <c r="Y14">
        <v>10</v>
      </c>
      <c r="Z14">
        <v>10</v>
      </c>
      <c r="AA14">
        <v>10</v>
      </c>
      <c r="AB14">
        <v>10</v>
      </c>
      <c r="AC14" s="10">
        <f t="shared" si="0"/>
        <v>76</v>
      </c>
      <c r="AD14" s="4">
        <f t="shared" si="1"/>
        <v>76</v>
      </c>
    </row>
    <row r="15" spans="1:30" x14ac:dyDescent="0.2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3"/>
        <v>8093</v>
      </c>
      <c r="H15">
        <f t="shared" si="3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10">
        <f t="shared" si="2"/>
        <v>20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5</v>
      </c>
      <c r="Y15">
        <v>10</v>
      </c>
      <c r="Z15">
        <v>10</v>
      </c>
      <c r="AA15">
        <v>10</v>
      </c>
      <c r="AB15">
        <v>10</v>
      </c>
      <c r="AC15" s="10">
        <f t="shared" si="0"/>
        <v>76</v>
      </c>
      <c r="AD15" s="4">
        <f t="shared" si="1"/>
        <v>96</v>
      </c>
    </row>
    <row r="16" spans="1:30" x14ac:dyDescent="0.2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3"/>
        <v>8094</v>
      </c>
      <c r="H16">
        <f t="shared" si="3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10">
        <f t="shared" si="2"/>
        <v>20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 s="10">
        <f t="shared" si="0"/>
        <v>80</v>
      </c>
      <c r="AD16" s="4">
        <f t="shared" si="1"/>
        <v>100</v>
      </c>
    </row>
    <row r="17" spans="1:30" x14ac:dyDescent="0.2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3"/>
        <v>8095</v>
      </c>
      <c r="H17">
        <f t="shared" si="3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10">
        <f t="shared" si="2"/>
        <v>20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 s="10">
        <f t="shared" si="0"/>
        <v>80</v>
      </c>
      <c r="AD17" s="4">
        <f t="shared" si="1"/>
        <v>100</v>
      </c>
    </row>
    <row r="18" spans="1:30" x14ac:dyDescent="0.2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3"/>
        <v>8096</v>
      </c>
      <c r="H18">
        <f t="shared" si="3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10">
        <f t="shared" si="2"/>
        <v>20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 s="10">
        <f t="shared" si="0"/>
        <v>80</v>
      </c>
      <c r="AD18" s="4">
        <f t="shared" si="1"/>
        <v>100</v>
      </c>
    </row>
    <row r="19" spans="1:30" x14ac:dyDescent="0.2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3"/>
        <v>8097</v>
      </c>
      <c r="H19">
        <f t="shared" si="3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10">
        <f t="shared" si="2"/>
        <v>20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5</v>
      </c>
      <c r="Y19">
        <v>10</v>
      </c>
      <c r="Z19">
        <v>10</v>
      </c>
      <c r="AA19">
        <v>10</v>
      </c>
      <c r="AB19">
        <v>10</v>
      </c>
      <c r="AC19" s="10">
        <f t="shared" si="0"/>
        <v>76</v>
      </c>
      <c r="AD19" s="4">
        <f t="shared" si="1"/>
        <v>96</v>
      </c>
    </row>
    <row r="20" spans="1:30" x14ac:dyDescent="0.2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4">G19+1</f>
        <v>8098</v>
      </c>
      <c r="H20">
        <f t="shared" si="4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10">
        <f t="shared" si="2"/>
        <v>20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5</v>
      </c>
      <c r="Y20">
        <v>10</v>
      </c>
      <c r="Z20">
        <v>10</v>
      </c>
      <c r="AA20">
        <v>10</v>
      </c>
      <c r="AB20">
        <v>10</v>
      </c>
      <c r="AC20" s="10">
        <f t="shared" si="0"/>
        <v>76</v>
      </c>
      <c r="AD20" s="4">
        <f t="shared" si="1"/>
        <v>96</v>
      </c>
    </row>
    <row r="21" spans="1:30" x14ac:dyDescent="0.2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4"/>
        <v>8099</v>
      </c>
      <c r="H21">
        <f t="shared" si="4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10">
        <f t="shared" si="2"/>
        <v>20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5</v>
      </c>
      <c r="Y21">
        <v>10</v>
      </c>
      <c r="Z21">
        <v>10</v>
      </c>
      <c r="AA21">
        <v>10</v>
      </c>
      <c r="AB21">
        <v>10</v>
      </c>
      <c r="AC21" s="10">
        <f t="shared" si="0"/>
        <v>76</v>
      </c>
      <c r="AD21" s="4">
        <f t="shared" si="1"/>
        <v>96</v>
      </c>
    </row>
    <row r="22" spans="1:30" x14ac:dyDescent="0.2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4"/>
        <v>8100</v>
      </c>
      <c r="H22">
        <f t="shared" si="4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s="10">
        <f t="shared" si="2"/>
        <v>20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5</v>
      </c>
      <c r="AC22" s="10">
        <f t="shared" si="0"/>
        <v>76</v>
      </c>
      <c r="AD22" s="4">
        <f t="shared" si="1"/>
        <v>96</v>
      </c>
    </row>
    <row r="23" spans="1:30" x14ac:dyDescent="0.2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4"/>
        <v>8101</v>
      </c>
      <c r="H23">
        <f t="shared" si="4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s="10">
        <f t="shared" si="2"/>
        <v>20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 s="10">
        <f t="shared" si="0"/>
        <v>80</v>
      </c>
      <c r="AD23" s="4">
        <f t="shared" si="1"/>
        <v>100</v>
      </c>
    </row>
    <row r="24" spans="1:30" x14ac:dyDescent="0.2">
      <c r="A24" s="1">
        <v>23</v>
      </c>
      <c r="B24" s="1" t="s">
        <v>123</v>
      </c>
      <c r="F24" s="2" t="s">
        <v>124</v>
      </c>
      <c r="G24">
        <v>8103</v>
      </c>
      <c r="H24">
        <f t="shared" si="4"/>
        <v>8132</v>
      </c>
    </row>
    <row r="25" spans="1:30" x14ac:dyDescent="0.2">
      <c r="B25" s="1" t="s">
        <v>67</v>
      </c>
      <c r="G25">
        <v>8102</v>
      </c>
      <c r="H25">
        <f t="shared" si="4"/>
        <v>8133</v>
      </c>
    </row>
  </sheetData>
  <hyperlinks>
    <hyperlink ref="I17" r:id="rId1" xr:uid="{00000000-0004-0000-0000-000000000000}"/>
    <hyperlink ref="I8" r:id="rId2" xr:uid="{00000000-0004-0000-0000-000001000000}"/>
    <hyperlink ref="K2" r:id="rId3" xr:uid="{00000000-0004-0000-0000-000002000000}"/>
    <hyperlink ref="K3" r:id="rId4" xr:uid="{00000000-0004-0000-0000-000003000000}"/>
  </hyperlinks>
  <pageMargins left="0.75" right="0.75" top="1" bottom="1" header="0.5" footer="0.5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"/>
  <sheetViews>
    <sheetView topLeftCell="B1" workbookViewId="0">
      <selection activeCell="R3" sqref="R3"/>
    </sheetView>
  </sheetViews>
  <sheetFormatPr baseColWidth="10" defaultRowHeight="16" x14ac:dyDescent="0.2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2.33203125" customWidth="1"/>
    <col min="13" max="13" width="4.1640625" customWidth="1"/>
    <col min="14" max="14" width="1.5" customWidth="1"/>
    <col min="15" max="15" width="3.83203125" customWidth="1"/>
    <col min="16" max="16" width="3.33203125" customWidth="1"/>
    <col min="17" max="18" width="6" customWidth="1"/>
    <col min="19" max="19" width="3.83203125" customWidth="1"/>
    <col min="20" max="20" width="3.6640625" customWidth="1"/>
    <col min="21" max="21" width="7" customWidth="1"/>
    <col min="22" max="22" width="4.6640625" customWidth="1"/>
    <col min="23" max="23" width="10.1640625" customWidth="1"/>
    <col min="24" max="24" width="4" customWidth="1"/>
    <col min="25" max="25" width="10" customWidth="1"/>
    <col min="26" max="26" width="5" customWidth="1"/>
    <col min="27" max="27" width="3.83203125" customWidth="1"/>
    <col min="28" max="28" width="1.6640625" customWidth="1"/>
    <col min="29" max="29" width="3.6640625" customWidth="1"/>
    <col min="30" max="30" width="10.83203125" style="4"/>
  </cols>
  <sheetData>
    <row r="1" spans="1:30" x14ac:dyDescent="0.2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70</v>
      </c>
      <c r="M1" t="s">
        <v>71</v>
      </c>
      <c r="N1" t="s">
        <v>78</v>
      </c>
      <c r="O1" t="s">
        <v>103</v>
      </c>
      <c r="P1" t="s">
        <v>104</v>
      </c>
      <c r="Q1" t="s">
        <v>105</v>
      </c>
      <c r="R1" t="s">
        <v>92</v>
      </c>
      <c r="S1" t="s">
        <v>93</v>
      </c>
      <c r="T1" t="s">
        <v>94</v>
      </c>
      <c r="U1" t="s">
        <v>95</v>
      </c>
      <c r="V1" t="s">
        <v>97</v>
      </c>
      <c r="W1" t="s">
        <v>96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  <c r="AD1" s="4" t="s">
        <v>109</v>
      </c>
    </row>
    <row r="2" spans="1:30" x14ac:dyDescent="0.2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10</v>
      </c>
      <c r="S2">
        <v>5</v>
      </c>
      <c r="T2">
        <v>5</v>
      </c>
      <c r="U2">
        <v>10</v>
      </c>
      <c r="V2">
        <v>10</v>
      </c>
      <c r="W2">
        <v>10</v>
      </c>
      <c r="X2">
        <v>10</v>
      </c>
      <c r="Y2">
        <v>5</v>
      </c>
      <c r="Z2">
        <v>5</v>
      </c>
      <c r="AA2">
        <v>10</v>
      </c>
      <c r="AB2">
        <v>10</v>
      </c>
      <c r="AC2">
        <f>SUM(R2:AB2)*0.8</f>
        <v>72</v>
      </c>
      <c r="AD2" s="4">
        <f>AC2+Q2</f>
        <v>92</v>
      </c>
    </row>
    <row r="3" spans="1:30" x14ac:dyDescent="0.2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1</v>
      </c>
      <c r="M3">
        <v>1</v>
      </c>
      <c r="N3">
        <v>1</v>
      </c>
      <c r="O3">
        <v>1</v>
      </c>
      <c r="P3">
        <v>0</v>
      </c>
      <c r="Q3">
        <v>16</v>
      </c>
      <c r="R3">
        <v>10</v>
      </c>
      <c r="S3">
        <v>5</v>
      </c>
      <c r="T3">
        <v>5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f t="shared" ref="AC3:AC23" si="0">SUM(R3:AB3)*0.8</f>
        <v>80</v>
      </c>
      <c r="AD3" s="4">
        <f t="shared" ref="AD3:AD23" si="1">AC3+Q3</f>
        <v>96</v>
      </c>
    </row>
    <row r="4" spans="1:30" x14ac:dyDescent="0.2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23" si="2">G3+1</f>
        <v>8082</v>
      </c>
      <c r="H4">
        <f t="shared" si="2"/>
        <v>8112</v>
      </c>
      <c r="I4" t="s">
        <v>114</v>
      </c>
      <c r="L4">
        <v>1</v>
      </c>
      <c r="M4">
        <v>1</v>
      </c>
      <c r="N4">
        <v>1</v>
      </c>
      <c r="O4">
        <v>0</v>
      </c>
      <c r="P4">
        <v>0</v>
      </c>
      <c r="Q4">
        <v>12</v>
      </c>
      <c r="R4">
        <v>10</v>
      </c>
      <c r="S4">
        <v>5</v>
      </c>
      <c r="T4">
        <v>5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f t="shared" si="0"/>
        <v>80</v>
      </c>
      <c r="AD4" s="4">
        <f t="shared" si="1"/>
        <v>92</v>
      </c>
    </row>
    <row r="5" spans="1:30" x14ac:dyDescent="0.2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10</v>
      </c>
      <c r="S5">
        <v>5</v>
      </c>
      <c r="T5">
        <v>5</v>
      </c>
      <c r="U5" s="6">
        <v>10</v>
      </c>
      <c r="V5">
        <v>10</v>
      </c>
      <c r="W5">
        <v>10</v>
      </c>
      <c r="X5">
        <v>10</v>
      </c>
      <c r="Y5" s="6">
        <v>10</v>
      </c>
      <c r="Z5">
        <v>10</v>
      </c>
      <c r="AA5">
        <v>10</v>
      </c>
      <c r="AB5">
        <v>10</v>
      </c>
      <c r="AC5">
        <f t="shared" si="0"/>
        <v>80</v>
      </c>
      <c r="AD5" s="4">
        <f t="shared" si="1"/>
        <v>100</v>
      </c>
    </row>
    <row r="6" spans="1:30" x14ac:dyDescent="0.2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10</v>
      </c>
      <c r="S6">
        <v>5</v>
      </c>
      <c r="T6">
        <v>5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f t="shared" si="0"/>
        <v>80</v>
      </c>
      <c r="AD6" s="4">
        <f t="shared" si="1"/>
        <v>100</v>
      </c>
    </row>
    <row r="7" spans="1:30" x14ac:dyDescent="0.2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10</v>
      </c>
      <c r="S7">
        <v>5</v>
      </c>
      <c r="T7">
        <v>5</v>
      </c>
      <c r="U7" s="6">
        <v>10</v>
      </c>
      <c r="V7">
        <v>10</v>
      </c>
      <c r="W7">
        <v>10</v>
      </c>
      <c r="X7">
        <v>10</v>
      </c>
      <c r="Y7" s="6">
        <v>10</v>
      </c>
      <c r="Z7">
        <v>10</v>
      </c>
      <c r="AA7">
        <v>10</v>
      </c>
      <c r="AB7">
        <v>10</v>
      </c>
      <c r="AC7">
        <f t="shared" si="0"/>
        <v>80</v>
      </c>
      <c r="AD7" s="4">
        <f t="shared" si="1"/>
        <v>100</v>
      </c>
    </row>
    <row r="8" spans="1:30" x14ac:dyDescent="0.2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10</v>
      </c>
      <c r="S8">
        <v>5</v>
      </c>
      <c r="T8">
        <v>5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f t="shared" si="0"/>
        <v>80</v>
      </c>
      <c r="AD8" s="4">
        <f t="shared" si="1"/>
        <v>100</v>
      </c>
    </row>
    <row r="9" spans="1:30" x14ac:dyDescent="0.2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10</v>
      </c>
      <c r="S9">
        <v>5</v>
      </c>
      <c r="T9">
        <v>5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f t="shared" si="0"/>
        <v>80</v>
      </c>
      <c r="AD9" s="4">
        <f t="shared" si="1"/>
        <v>100</v>
      </c>
    </row>
    <row r="10" spans="1:30" x14ac:dyDescent="0.2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10</v>
      </c>
      <c r="S10">
        <v>5</v>
      </c>
      <c r="T10">
        <v>5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f t="shared" si="0"/>
        <v>80</v>
      </c>
      <c r="AD10" s="4">
        <f t="shared" si="1"/>
        <v>100</v>
      </c>
    </row>
    <row r="11" spans="1:30" x14ac:dyDescent="0.2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0</v>
      </c>
      <c r="Q11">
        <v>20</v>
      </c>
      <c r="R11">
        <v>10</v>
      </c>
      <c r="S11">
        <v>5</v>
      </c>
      <c r="T11">
        <v>5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f t="shared" si="0"/>
        <v>80</v>
      </c>
      <c r="AD11" s="4">
        <f t="shared" si="1"/>
        <v>100</v>
      </c>
    </row>
    <row r="12" spans="1:30" x14ac:dyDescent="0.2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10</v>
      </c>
      <c r="S12">
        <v>5</v>
      </c>
      <c r="T12">
        <v>5</v>
      </c>
      <c r="U12">
        <v>10</v>
      </c>
      <c r="V12">
        <v>10</v>
      </c>
      <c r="W12">
        <v>10</v>
      </c>
      <c r="X12">
        <v>10</v>
      </c>
      <c r="Y12">
        <v>5</v>
      </c>
      <c r="Z12">
        <v>5</v>
      </c>
      <c r="AA12">
        <v>10</v>
      </c>
      <c r="AB12">
        <v>10</v>
      </c>
      <c r="AC12">
        <f>SUM(R12:AB12)*0.8</f>
        <v>72</v>
      </c>
      <c r="AD12" s="4">
        <f t="shared" si="1"/>
        <v>92</v>
      </c>
    </row>
    <row r="13" spans="1:30" x14ac:dyDescent="0.2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10</v>
      </c>
      <c r="S13">
        <v>5</v>
      </c>
      <c r="T13">
        <v>5</v>
      </c>
      <c r="U13">
        <v>10</v>
      </c>
      <c r="V13">
        <v>10</v>
      </c>
      <c r="W13">
        <v>10</v>
      </c>
      <c r="X13">
        <v>10</v>
      </c>
      <c r="Y13">
        <v>5</v>
      </c>
      <c r="Z13">
        <v>5</v>
      </c>
      <c r="AA13">
        <v>10</v>
      </c>
      <c r="AB13">
        <v>10</v>
      </c>
      <c r="AC13">
        <f>SUM(R13:AB13)*0.8</f>
        <v>72</v>
      </c>
      <c r="AD13" s="4">
        <f t="shared" si="1"/>
        <v>92</v>
      </c>
    </row>
    <row r="14" spans="1:30" x14ac:dyDescent="0.2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R14" s="5">
        <v>10</v>
      </c>
      <c r="S14" s="5">
        <v>5</v>
      </c>
      <c r="T14" s="5">
        <v>5</v>
      </c>
      <c r="U14" s="7">
        <v>10</v>
      </c>
      <c r="V14" s="5">
        <v>10</v>
      </c>
      <c r="W14" s="5">
        <v>10</v>
      </c>
      <c r="X14" s="5">
        <v>10</v>
      </c>
      <c r="Y14" s="7">
        <v>10</v>
      </c>
      <c r="Z14" s="5">
        <v>10</v>
      </c>
      <c r="AA14" s="5">
        <v>10</v>
      </c>
      <c r="AB14" s="5">
        <v>10</v>
      </c>
      <c r="AC14">
        <f t="shared" si="0"/>
        <v>80</v>
      </c>
      <c r="AD14" s="4">
        <f t="shared" si="1"/>
        <v>80</v>
      </c>
    </row>
    <row r="15" spans="1:30" x14ac:dyDescent="0.2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 s="5">
        <v>10</v>
      </c>
      <c r="S15" s="5">
        <v>5</v>
      </c>
      <c r="T15" s="5">
        <v>5</v>
      </c>
      <c r="U15" s="7">
        <v>10</v>
      </c>
      <c r="V15" s="5">
        <v>10</v>
      </c>
      <c r="W15" s="5">
        <v>10</v>
      </c>
      <c r="X15" s="5">
        <v>10</v>
      </c>
      <c r="Y15" s="7">
        <v>10</v>
      </c>
      <c r="Z15" s="5">
        <v>10</v>
      </c>
      <c r="AA15" s="5">
        <v>10</v>
      </c>
      <c r="AB15" s="5">
        <v>10</v>
      </c>
      <c r="AC15">
        <f t="shared" si="0"/>
        <v>80</v>
      </c>
      <c r="AD15" s="4">
        <f t="shared" si="1"/>
        <v>100</v>
      </c>
    </row>
    <row r="16" spans="1:30" x14ac:dyDescent="0.2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 s="5">
        <v>10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>
        <f t="shared" si="0"/>
        <v>80</v>
      </c>
      <c r="AD16" s="4">
        <f t="shared" si="1"/>
        <v>100</v>
      </c>
    </row>
    <row r="17" spans="1:30" x14ac:dyDescent="0.2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 s="5">
        <v>10</v>
      </c>
      <c r="S17" s="5">
        <v>5</v>
      </c>
      <c r="T17" s="5">
        <v>5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>
        <f t="shared" si="0"/>
        <v>80</v>
      </c>
      <c r="AD17" s="4">
        <f t="shared" si="1"/>
        <v>100</v>
      </c>
    </row>
    <row r="18" spans="1:30" x14ac:dyDescent="0.2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 s="5">
        <v>10</v>
      </c>
      <c r="S18" s="5">
        <v>5</v>
      </c>
      <c r="T18" s="5">
        <v>5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>
        <f t="shared" si="0"/>
        <v>80</v>
      </c>
      <c r="AD18" s="4">
        <f t="shared" si="1"/>
        <v>100</v>
      </c>
    </row>
    <row r="19" spans="1:30" x14ac:dyDescent="0.2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 s="5">
        <v>10</v>
      </c>
      <c r="S19" s="5">
        <v>5</v>
      </c>
      <c r="T19" s="5">
        <v>5</v>
      </c>
      <c r="U19" s="7">
        <v>10</v>
      </c>
      <c r="V19" s="5">
        <v>10</v>
      </c>
      <c r="W19" s="5">
        <v>10</v>
      </c>
      <c r="X19" s="5">
        <v>10</v>
      </c>
      <c r="Y19" s="7">
        <v>10</v>
      </c>
      <c r="Z19" s="5">
        <v>10</v>
      </c>
      <c r="AA19" s="5">
        <v>10</v>
      </c>
      <c r="AB19" s="5">
        <v>10</v>
      </c>
      <c r="AC19">
        <f t="shared" si="0"/>
        <v>80</v>
      </c>
      <c r="AD19" s="4">
        <f t="shared" si="1"/>
        <v>100</v>
      </c>
    </row>
    <row r="20" spans="1:30" x14ac:dyDescent="0.2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si="2"/>
        <v>8098</v>
      </c>
      <c r="H20">
        <f t="shared" si="2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 s="5">
        <v>10</v>
      </c>
      <c r="S20" s="5">
        <v>5</v>
      </c>
      <c r="T20" s="5">
        <v>5</v>
      </c>
      <c r="U20" s="7">
        <v>10</v>
      </c>
      <c r="V20" s="5">
        <v>10</v>
      </c>
      <c r="W20" s="5">
        <v>10</v>
      </c>
      <c r="X20" s="5">
        <v>10</v>
      </c>
      <c r="Y20" s="7">
        <v>10</v>
      </c>
      <c r="Z20" s="5">
        <v>10</v>
      </c>
      <c r="AA20" s="5">
        <v>10</v>
      </c>
      <c r="AB20" s="5">
        <v>10</v>
      </c>
      <c r="AC20">
        <f t="shared" si="0"/>
        <v>80</v>
      </c>
      <c r="AD20" s="4">
        <f t="shared" si="1"/>
        <v>100</v>
      </c>
    </row>
    <row r="21" spans="1:30" x14ac:dyDescent="0.2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2"/>
        <v>8099</v>
      </c>
      <c r="H21">
        <f t="shared" si="2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 s="5">
        <v>10</v>
      </c>
      <c r="S21" s="5">
        <v>5</v>
      </c>
      <c r="T21" s="5">
        <v>5</v>
      </c>
      <c r="U21" s="7">
        <v>10</v>
      </c>
      <c r="V21" s="5">
        <v>10</v>
      </c>
      <c r="W21" s="5">
        <v>10</v>
      </c>
      <c r="X21" s="5">
        <v>10</v>
      </c>
      <c r="Y21" s="7">
        <v>10</v>
      </c>
      <c r="Z21" s="5">
        <v>10</v>
      </c>
      <c r="AA21" s="5">
        <v>10</v>
      </c>
      <c r="AB21" s="5">
        <v>10</v>
      </c>
      <c r="AC21">
        <f t="shared" si="0"/>
        <v>80</v>
      </c>
      <c r="AD21" s="4">
        <f t="shared" si="1"/>
        <v>100</v>
      </c>
    </row>
    <row r="22" spans="1:30" x14ac:dyDescent="0.2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2"/>
        <v>8100</v>
      </c>
      <c r="H22">
        <f t="shared" si="2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5">
        <v>20</v>
      </c>
      <c r="R22" s="5">
        <v>10</v>
      </c>
      <c r="S22" s="5">
        <v>5</v>
      </c>
      <c r="T22" s="5">
        <v>5</v>
      </c>
      <c r="U22" s="5">
        <v>10</v>
      </c>
      <c r="V22" s="5">
        <v>10</v>
      </c>
      <c r="W22" s="5">
        <v>10</v>
      </c>
      <c r="X22" s="5">
        <v>10</v>
      </c>
      <c r="Y22" s="5">
        <v>5</v>
      </c>
      <c r="Z22" s="5">
        <v>5</v>
      </c>
      <c r="AA22" s="5">
        <v>10</v>
      </c>
      <c r="AB22" s="5">
        <v>10</v>
      </c>
      <c r="AC22">
        <f t="shared" si="0"/>
        <v>72</v>
      </c>
      <c r="AD22" s="4">
        <f t="shared" si="1"/>
        <v>92</v>
      </c>
    </row>
    <row r="23" spans="1:30" x14ac:dyDescent="0.2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2"/>
        <v>8101</v>
      </c>
      <c r="H23">
        <f t="shared" si="2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 s="5">
        <v>10</v>
      </c>
      <c r="S23" s="5">
        <v>5</v>
      </c>
      <c r="T23" s="5">
        <v>5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>
        <f t="shared" si="0"/>
        <v>80</v>
      </c>
      <c r="AD23" s="4">
        <f t="shared" si="1"/>
        <v>100</v>
      </c>
    </row>
    <row r="24" spans="1:30" x14ac:dyDescent="0.2">
      <c r="A24" s="1">
        <v>23</v>
      </c>
      <c r="B24" s="1" t="s">
        <v>123</v>
      </c>
      <c r="F24" s="2" t="s">
        <v>124</v>
      </c>
      <c r="G24">
        <v>8103</v>
      </c>
      <c r="H24">
        <f t="shared" ref="H24:H25" si="3">H23+1</f>
        <v>8132</v>
      </c>
    </row>
    <row r="25" spans="1:30" x14ac:dyDescent="0.2">
      <c r="B25" s="1" t="s">
        <v>67</v>
      </c>
      <c r="G25">
        <v>8102</v>
      </c>
      <c r="H25">
        <f t="shared" si="3"/>
        <v>8133</v>
      </c>
    </row>
  </sheetData>
  <hyperlinks>
    <hyperlink ref="I17" r:id="rId1" xr:uid="{00000000-0004-0000-0100-000000000000}"/>
    <hyperlink ref="I8" r:id="rId2" xr:uid="{00000000-0004-0000-0100-000001000000}"/>
    <hyperlink ref="K2" r:id="rId3" xr:uid="{00000000-0004-0000-0100-000002000000}"/>
    <hyperlink ref="K5" r:id="rId4" xr:uid="{00000000-0004-0000-0100-000003000000}"/>
    <hyperlink ref="K3" r:id="rId5" xr:uid="{00000000-0004-0000-0100-000004000000}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8F80-D121-2448-B60F-FF7B1C410964}">
  <dimension ref="A1:AF25"/>
  <sheetViews>
    <sheetView tabSelected="1" workbookViewId="0">
      <selection activeCell="A14" sqref="A14"/>
    </sheetView>
  </sheetViews>
  <sheetFormatPr baseColWidth="10" defaultRowHeight="16" x14ac:dyDescent="0.2"/>
  <cols>
    <col min="2" max="2" width="28.33203125" customWidth="1"/>
    <col min="3" max="3" width="10.33203125" customWidth="1"/>
    <col min="4" max="4" width="9" customWidth="1"/>
    <col min="5" max="5" width="1.6640625" customWidth="1"/>
    <col min="6" max="6" width="10.6640625" customWidth="1"/>
    <col min="7" max="7" width="5.33203125" customWidth="1"/>
    <col min="8" max="8" width="2.6640625" customWidth="1"/>
    <col min="9" max="9" width="8.33203125" customWidth="1"/>
    <col min="10" max="10" width="8.1640625" customWidth="1"/>
    <col min="11" max="11" width="17.1640625" customWidth="1"/>
    <col min="12" max="12" width="5.83203125" customWidth="1"/>
    <col min="13" max="13" width="7.33203125" customWidth="1"/>
    <col min="14" max="14" width="8" customWidth="1"/>
    <col min="15" max="15" width="8.1640625" customWidth="1"/>
    <col min="16" max="16" width="6" customWidth="1"/>
    <col min="17" max="17" width="3.1640625" style="10" customWidth="1"/>
    <col min="18" max="18" width="4.6640625" customWidth="1"/>
    <col min="19" max="19" width="4.83203125" customWidth="1"/>
    <col min="20" max="20" width="7.5" customWidth="1"/>
    <col min="21" max="21" width="6.6640625" customWidth="1"/>
    <col min="22" max="22" width="6.5" customWidth="1"/>
    <col min="23" max="23" width="7.33203125" customWidth="1"/>
    <col min="24" max="24" width="4.83203125" customWidth="1"/>
    <col min="25" max="25" width="5.6640625" customWidth="1"/>
    <col min="26" max="26" width="5" customWidth="1"/>
    <col min="27" max="27" width="5.83203125" customWidth="1"/>
    <col min="28" max="28" width="5.6640625" style="10" customWidth="1"/>
    <col min="29" max="29" width="10.83203125" style="4"/>
    <col min="32" max="32" width="10.83203125" style="12"/>
  </cols>
  <sheetData>
    <row r="1" spans="1:32" x14ac:dyDescent="0.2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s="10" t="s">
        <v>105</v>
      </c>
      <c r="R1" t="s">
        <v>137</v>
      </c>
      <c r="S1" t="s">
        <v>151</v>
      </c>
      <c r="T1" t="s">
        <v>152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s="10" t="s">
        <v>106</v>
      </c>
      <c r="AC1" s="4" t="s">
        <v>153</v>
      </c>
      <c r="AD1" t="s">
        <v>131</v>
      </c>
      <c r="AE1" t="s">
        <v>154</v>
      </c>
      <c r="AF1" s="12" t="s">
        <v>155</v>
      </c>
    </row>
    <row r="2" spans="1:32" x14ac:dyDescent="0.2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0</v>
      </c>
      <c r="M2">
        <v>0</v>
      </c>
      <c r="N2">
        <v>0</v>
      </c>
      <c r="O2">
        <v>0</v>
      </c>
      <c r="P2">
        <v>1</v>
      </c>
      <c r="Q2" s="10">
        <f>SUM(L2:P2)*20/5</f>
        <v>4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 s="10">
        <f t="shared" ref="AB2:AB24" si="0">SUM(R2:AA2)*0.8</f>
        <v>80</v>
      </c>
      <c r="AC2" s="4">
        <f t="shared" ref="AC2:AC23" si="1">AB2+Q2</f>
        <v>84</v>
      </c>
      <c r="AD2">
        <f>'Parcial 2'!AD2</f>
        <v>96</v>
      </c>
      <c r="AE2">
        <f>Parcial1!AD2</f>
        <v>92</v>
      </c>
      <c r="AF2" s="12">
        <f>AVERAGE(AC2:AE2)</f>
        <v>90.666666666666671</v>
      </c>
    </row>
    <row r="3" spans="1:32" x14ac:dyDescent="0.2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>
        <v>0</v>
      </c>
      <c r="Q3" s="10">
        <f t="shared" ref="Q3:Q24" si="2">SUM(L3:P3)*20/5</f>
        <v>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 s="10">
        <f t="shared" si="0"/>
        <v>80</v>
      </c>
      <c r="AC3" s="4">
        <f t="shared" si="1"/>
        <v>80</v>
      </c>
      <c r="AD3">
        <f>'Parcial 2'!AD3</f>
        <v>80</v>
      </c>
      <c r="AE3">
        <f>Parcial1!AD3</f>
        <v>96</v>
      </c>
      <c r="AF3" s="12">
        <f t="shared" ref="AF3:AF24" si="3">AVERAGE(AC3:AE3)</f>
        <v>85.333333333333329</v>
      </c>
    </row>
    <row r="4" spans="1:32" x14ac:dyDescent="0.2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4">G3+1</f>
        <v>8082</v>
      </c>
      <c r="H4">
        <f t="shared" si="4"/>
        <v>8112</v>
      </c>
      <c r="I4" t="s">
        <v>132</v>
      </c>
      <c r="L4">
        <v>0</v>
      </c>
      <c r="M4">
        <v>0</v>
      </c>
      <c r="N4">
        <v>0</v>
      </c>
      <c r="O4">
        <v>1</v>
      </c>
      <c r="P4">
        <v>1</v>
      </c>
      <c r="Q4" s="10">
        <f t="shared" si="2"/>
        <v>8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 s="10">
        <f t="shared" si="0"/>
        <v>80</v>
      </c>
      <c r="AC4" s="4">
        <f t="shared" si="1"/>
        <v>88</v>
      </c>
      <c r="AD4">
        <f>'Parcial 2'!AD4</f>
        <v>93.333333333333329</v>
      </c>
      <c r="AE4">
        <f>Parcial1!AD4</f>
        <v>92</v>
      </c>
      <c r="AF4" s="12">
        <f t="shared" si="3"/>
        <v>91.1111111111111</v>
      </c>
    </row>
    <row r="5" spans="1:32" x14ac:dyDescent="0.2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4"/>
        <v>8083</v>
      </c>
      <c r="H5">
        <f t="shared" si="4"/>
        <v>8113</v>
      </c>
      <c r="I5" s="3" t="s">
        <v>117</v>
      </c>
      <c r="J5" s="1" t="s">
        <v>121</v>
      </c>
      <c r="K5" s="3" t="s">
        <v>150</v>
      </c>
      <c r="L5">
        <v>1</v>
      </c>
      <c r="M5">
        <v>1</v>
      </c>
      <c r="N5">
        <v>1</v>
      </c>
      <c r="O5">
        <v>1</v>
      </c>
      <c r="P5">
        <v>1</v>
      </c>
      <c r="Q5" s="10">
        <f t="shared" si="2"/>
        <v>20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 s="10">
        <f t="shared" si="0"/>
        <v>80</v>
      </c>
      <c r="AC5" s="4">
        <f t="shared" si="1"/>
        <v>100</v>
      </c>
      <c r="AD5">
        <f>'Parcial 2'!AD5</f>
        <v>96</v>
      </c>
      <c r="AE5">
        <f>Parcial1!AD5</f>
        <v>100</v>
      </c>
      <c r="AF5" s="12">
        <f t="shared" si="3"/>
        <v>98.666666666666671</v>
      </c>
    </row>
    <row r="6" spans="1:32" x14ac:dyDescent="0.2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4"/>
        <v>8084</v>
      </c>
      <c r="H6">
        <f t="shared" si="4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 s="10">
        <f t="shared" si="2"/>
        <v>20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  <c r="AB6" s="10">
        <f t="shared" si="0"/>
        <v>80</v>
      </c>
      <c r="AC6" s="4">
        <f t="shared" si="1"/>
        <v>100</v>
      </c>
      <c r="AD6">
        <f>'Parcial 2'!AD6</f>
        <v>96</v>
      </c>
      <c r="AE6">
        <f>Parcial1!AD6</f>
        <v>100</v>
      </c>
      <c r="AF6" s="12">
        <f t="shared" si="3"/>
        <v>98.666666666666671</v>
      </c>
    </row>
    <row r="7" spans="1:32" x14ac:dyDescent="0.2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4"/>
        <v>8085</v>
      </c>
      <c r="H7">
        <f t="shared" si="4"/>
        <v>8115</v>
      </c>
      <c r="I7" t="s">
        <v>118</v>
      </c>
      <c r="L7">
        <v>0</v>
      </c>
      <c r="M7">
        <v>0</v>
      </c>
      <c r="N7">
        <v>0</v>
      </c>
      <c r="O7">
        <v>0</v>
      </c>
      <c r="P7">
        <v>0</v>
      </c>
      <c r="Q7" s="10">
        <f t="shared" si="2"/>
        <v>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 s="10">
        <f t="shared" si="0"/>
        <v>80</v>
      </c>
      <c r="AC7" s="4">
        <f t="shared" si="1"/>
        <v>80</v>
      </c>
      <c r="AD7">
        <f>'Parcial 2'!AD7</f>
        <v>96</v>
      </c>
      <c r="AE7">
        <f>Parcial1!AD7</f>
        <v>100</v>
      </c>
      <c r="AF7" s="12">
        <f t="shared" si="3"/>
        <v>92</v>
      </c>
    </row>
    <row r="8" spans="1:32" x14ac:dyDescent="0.2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4"/>
        <v>8086</v>
      </c>
      <c r="H8">
        <f t="shared" si="4"/>
        <v>8116</v>
      </c>
      <c r="I8" s="3" t="s">
        <v>69</v>
      </c>
      <c r="J8" s="3"/>
      <c r="K8" s="3"/>
      <c r="L8">
        <v>1</v>
      </c>
      <c r="M8">
        <v>1</v>
      </c>
      <c r="N8">
        <v>0</v>
      </c>
      <c r="O8">
        <v>0</v>
      </c>
      <c r="P8">
        <v>0</v>
      </c>
      <c r="Q8" s="10">
        <f t="shared" si="2"/>
        <v>8</v>
      </c>
      <c r="R8" s="5">
        <v>10</v>
      </c>
      <c r="S8" s="5">
        <v>10</v>
      </c>
      <c r="T8" s="5">
        <v>10</v>
      </c>
      <c r="U8" s="5">
        <v>10</v>
      </c>
      <c r="V8" s="5">
        <v>10</v>
      </c>
      <c r="W8" s="5">
        <v>10</v>
      </c>
      <c r="X8" s="5">
        <v>10</v>
      </c>
      <c r="Y8" s="5">
        <v>10</v>
      </c>
      <c r="Z8" s="5">
        <v>10</v>
      </c>
      <c r="AA8" s="5">
        <v>10</v>
      </c>
      <c r="AB8" s="10">
        <f t="shared" si="0"/>
        <v>80</v>
      </c>
      <c r="AC8" s="4">
        <f t="shared" si="1"/>
        <v>88</v>
      </c>
      <c r="AD8">
        <f>'Parcial 2'!AD8</f>
        <v>92.666666666666671</v>
      </c>
      <c r="AE8">
        <f>Parcial1!AD8</f>
        <v>100</v>
      </c>
      <c r="AF8" s="12">
        <f t="shared" si="3"/>
        <v>93.555555555555557</v>
      </c>
    </row>
    <row r="9" spans="1:32" x14ac:dyDescent="0.2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4"/>
        <v>8087</v>
      </c>
      <c r="H9">
        <f t="shared" si="4"/>
        <v>8117</v>
      </c>
      <c r="I9" t="s">
        <v>73</v>
      </c>
      <c r="J9" t="s">
        <v>149</v>
      </c>
      <c r="K9" t="s">
        <v>108</v>
      </c>
      <c r="L9">
        <v>1</v>
      </c>
      <c r="M9">
        <v>1</v>
      </c>
      <c r="N9">
        <v>1</v>
      </c>
      <c r="O9">
        <v>1</v>
      </c>
      <c r="P9">
        <v>1</v>
      </c>
      <c r="Q9" s="10">
        <f t="shared" si="2"/>
        <v>20</v>
      </c>
      <c r="R9" s="5">
        <v>10</v>
      </c>
      <c r="S9" s="5">
        <v>10</v>
      </c>
      <c r="T9" s="5">
        <v>10</v>
      </c>
      <c r="U9" s="5">
        <v>10</v>
      </c>
      <c r="V9" s="5">
        <v>10</v>
      </c>
      <c r="W9" s="5">
        <v>10</v>
      </c>
      <c r="X9" s="5">
        <v>10</v>
      </c>
      <c r="Y9" s="5">
        <v>10</v>
      </c>
      <c r="Z9" s="5">
        <v>10</v>
      </c>
      <c r="AA9" s="5">
        <v>10</v>
      </c>
      <c r="AB9" s="10">
        <f t="shared" si="0"/>
        <v>80</v>
      </c>
      <c r="AC9" s="4">
        <f t="shared" si="1"/>
        <v>100</v>
      </c>
      <c r="AD9">
        <f>'Parcial 2'!AD9</f>
        <v>96</v>
      </c>
      <c r="AE9">
        <f>Parcial1!AD9</f>
        <v>100</v>
      </c>
      <c r="AF9" s="12">
        <f t="shared" si="3"/>
        <v>98.666666666666671</v>
      </c>
    </row>
    <row r="10" spans="1:32" x14ac:dyDescent="0.2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4"/>
        <v>8088</v>
      </c>
      <c r="H10">
        <f t="shared" si="4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 s="10">
        <f t="shared" si="2"/>
        <v>20</v>
      </c>
      <c r="R10" s="5">
        <v>10</v>
      </c>
      <c r="S10" s="5">
        <v>10</v>
      </c>
      <c r="T10" s="5">
        <v>10</v>
      </c>
      <c r="U10" s="5">
        <v>10</v>
      </c>
      <c r="V10" s="5">
        <v>10</v>
      </c>
      <c r="W10" s="5">
        <v>10</v>
      </c>
      <c r="X10" s="5">
        <v>10</v>
      </c>
      <c r="Y10" s="5">
        <v>10</v>
      </c>
      <c r="Z10" s="5">
        <v>10</v>
      </c>
      <c r="AA10" s="5">
        <v>10</v>
      </c>
      <c r="AB10" s="10">
        <f t="shared" si="0"/>
        <v>80</v>
      </c>
      <c r="AC10" s="4">
        <f t="shared" si="1"/>
        <v>100</v>
      </c>
      <c r="AD10">
        <f>'Parcial 2'!AD10</f>
        <v>96</v>
      </c>
      <c r="AE10">
        <f>Parcial1!AD10</f>
        <v>100</v>
      </c>
      <c r="AF10" s="12">
        <f t="shared" si="3"/>
        <v>98.666666666666671</v>
      </c>
    </row>
    <row r="11" spans="1:32" x14ac:dyDescent="0.2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4"/>
        <v>8089</v>
      </c>
      <c r="H11">
        <f t="shared" si="4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1</v>
      </c>
      <c r="Q11" s="10">
        <f t="shared" si="2"/>
        <v>20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10">
        <f t="shared" si="0"/>
        <v>80</v>
      </c>
      <c r="AC11" s="4">
        <f t="shared" si="1"/>
        <v>100</v>
      </c>
      <c r="AD11">
        <f>'Parcial 2'!AD11</f>
        <v>96</v>
      </c>
      <c r="AE11">
        <f>Parcial1!AD11</f>
        <v>100</v>
      </c>
      <c r="AF11" s="12">
        <f t="shared" si="3"/>
        <v>98.666666666666671</v>
      </c>
    </row>
    <row r="12" spans="1:32" x14ac:dyDescent="0.2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4"/>
        <v>8090</v>
      </c>
      <c r="H12">
        <f t="shared" si="4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 s="10">
        <f t="shared" si="2"/>
        <v>20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 s="10">
        <f t="shared" si="0"/>
        <v>80</v>
      </c>
      <c r="AC12" s="4">
        <f t="shared" si="1"/>
        <v>100</v>
      </c>
      <c r="AD12">
        <f>'Parcial 2'!AD12</f>
        <v>96</v>
      </c>
      <c r="AE12">
        <f>Parcial1!AD12</f>
        <v>92</v>
      </c>
      <c r="AF12" s="12">
        <f t="shared" si="3"/>
        <v>96</v>
      </c>
    </row>
    <row r="13" spans="1:32" x14ac:dyDescent="0.2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4"/>
        <v>8091</v>
      </c>
      <c r="H13">
        <f t="shared" si="4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0</v>
      </c>
      <c r="Q13" s="10">
        <f t="shared" si="2"/>
        <v>16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 s="10">
        <f t="shared" si="0"/>
        <v>80</v>
      </c>
      <c r="AC13" s="4">
        <f t="shared" si="1"/>
        <v>96</v>
      </c>
      <c r="AD13">
        <f>'Parcial 2'!AD13</f>
        <v>89.333333333333329</v>
      </c>
      <c r="AE13">
        <f>Parcial1!AD13</f>
        <v>92</v>
      </c>
      <c r="AF13" s="12">
        <f t="shared" si="3"/>
        <v>92.444444444444443</v>
      </c>
    </row>
    <row r="14" spans="1:32" x14ac:dyDescent="0.2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4"/>
        <v>8092</v>
      </c>
      <c r="H14">
        <f t="shared" si="4"/>
        <v>8122</v>
      </c>
      <c r="I14" s="1" t="s">
        <v>136</v>
      </c>
      <c r="J14" s="1"/>
      <c r="K14" s="1"/>
      <c r="L14">
        <v>0</v>
      </c>
      <c r="M14">
        <v>0</v>
      </c>
      <c r="N14">
        <v>0</v>
      </c>
      <c r="O14">
        <v>0</v>
      </c>
      <c r="P14">
        <v>0</v>
      </c>
      <c r="Q14" s="10">
        <f t="shared" si="2"/>
        <v>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 s="10">
        <f t="shared" si="0"/>
        <v>80</v>
      </c>
      <c r="AC14" s="4">
        <f t="shared" si="1"/>
        <v>80</v>
      </c>
      <c r="AD14">
        <f>'Parcial 2'!AD14</f>
        <v>76</v>
      </c>
      <c r="AE14">
        <f>Parcial1!AD14</f>
        <v>80</v>
      </c>
      <c r="AF14" s="12">
        <f t="shared" si="3"/>
        <v>78.666666666666671</v>
      </c>
    </row>
    <row r="15" spans="1:32" x14ac:dyDescent="0.2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4"/>
        <v>8093</v>
      </c>
      <c r="H15">
        <f t="shared" si="4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 s="10">
        <f t="shared" si="2"/>
        <v>20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 s="10">
        <f t="shared" si="0"/>
        <v>80</v>
      </c>
      <c r="AC15" s="4">
        <f t="shared" si="1"/>
        <v>100</v>
      </c>
      <c r="AD15">
        <f>'Parcial 2'!AD15</f>
        <v>96</v>
      </c>
      <c r="AE15">
        <f>Parcial1!AD15</f>
        <v>100</v>
      </c>
      <c r="AF15" s="12">
        <f t="shared" si="3"/>
        <v>98.666666666666671</v>
      </c>
    </row>
    <row r="16" spans="1:32" x14ac:dyDescent="0.2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4"/>
        <v>8094</v>
      </c>
      <c r="H16">
        <f t="shared" si="4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 s="10">
        <f t="shared" si="2"/>
        <v>20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 s="10">
        <f t="shared" si="0"/>
        <v>80</v>
      </c>
      <c r="AC16" s="4">
        <f t="shared" si="1"/>
        <v>100</v>
      </c>
      <c r="AD16">
        <f>'Parcial 2'!AD16</f>
        <v>100</v>
      </c>
      <c r="AE16">
        <f>Parcial1!AD16</f>
        <v>100</v>
      </c>
      <c r="AF16" s="12">
        <f t="shared" si="3"/>
        <v>100</v>
      </c>
    </row>
    <row r="17" spans="1:32" x14ac:dyDescent="0.2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4"/>
        <v>8095</v>
      </c>
      <c r="H17">
        <f t="shared" si="4"/>
        <v>8125</v>
      </c>
      <c r="I17" s="3" t="s">
        <v>68</v>
      </c>
      <c r="J17" s="3"/>
      <c r="K17" s="3"/>
      <c r="L17">
        <v>1</v>
      </c>
      <c r="M17">
        <v>0</v>
      </c>
      <c r="N17">
        <v>1</v>
      </c>
      <c r="O17">
        <v>1</v>
      </c>
      <c r="P17">
        <v>0</v>
      </c>
      <c r="Q17" s="10">
        <f t="shared" si="2"/>
        <v>12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 s="10">
        <f t="shared" si="0"/>
        <v>80</v>
      </c>
      <c r="AC17" s="4">
        <f t="shared" si="1"/>
        <v>92</v>
      </c>
      <c r="AD17">
        <f>'Parcial 2'!AD17</f>
        <v>100</v>
      </c>
      <c r="AE17">
        <f>Parcial1!AD17</f>
        <v>100</v>
      </c>
      <c r="AF17" s="12">
        <f t="shared" si="3"/>
        <v>97.333333333333329</v>
      </c>
    </row>
    <row r="18" spans="1:32" x14ac:dyDescent="0.2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4"/>
        <v>8096</v>
      </c>
      <c r="H18">
        <f t="shared" si="4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 s="10">
        <f t="shared" si="2"/>
        <v>20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 s="10">
        <f t="shared" si="0"/>
        <v>80</v>
      </c>
      <c r="AC18" s="4">
        <f t="shared" si="1"/>
        <v>100</v>
      </c>
      <c r="AD18">
        <f>'Parcial 2'!AD18</f>
        <v>100</v>
      </c>
      <c r="AE18">
        <f>Parcial1!AD18</f>
        <v>100</v>
      </c>
      <c r="AF18" s="12">
        <f t="shared" si="3"/>
        <v>100</v>
      </c>
    </row>
    <row r="19" spans="1:32" x14ac:dyDescent="0.2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4"/>
        <v>8097</v>
      </c>
      <c r="H19">
        <f t="shared" si="4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 s="10">
        <f t="shared" si="2"/>
        <v>20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 s="10">
        <f t="shared" si="0"/>
        <v>80</v>
      </c>
      <c r="AC19" s="4">
        <f t="shared" si="1"/>
        <v>100</v>
      </c>
      <c r="AD19">
        <f>'Parcial 2'!AD19</f>
        <v>96</v>
      </c>
      <c r="AE19">
        <f>Parcial1!AD19</f>
        <v>100</v>
      </c>
      <c r="AF19" s="12">
        <f t="shared" si="3"/>
        <v>98.666666666666671</v>
      </c>
    </row>
    <row r="20" spans="1:32" x14ac:dyDescent="0.2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5">G19+1</f>
        <v>8098</v>
      </c>
      <c r="H20">
        <f t="shared" si="5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 s="10">
        <f t="shared" si="2"/>
        <v>20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 s="10">
        <f t="shared" si="0"/>
        <v>80</v>
      </c>
      <c r="AC20" s="4">
        <f t="shared" si="1"/>
        <v>100</v>
      </c>
      <c r="AD20">
        <f>'Parcial 2'!AD20</f>
        <v>96</v>
      </c>
      <c r="AE20">
        <f>Parcial1!AD20</f>
        <v>100</v>
      </c>
      <c r="AF20" s="12">
        <f t="shared" si="3"/>
        <v>98.666666666666671</v>
      </c>
    </row>
    <row r="21" spans="1:32" x14ac:dyDescent="0.2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5"/>
        <v>8099</v>
      </c>
      <c r="H21">
        <f t="shared" si="5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 s="10">
        <f t="shared" si="2"/>
        <v>20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 s="10">
        <f t="shared" si="0"/>
        <v>80</v>
      </c>
      <c r="AC21" s="4">
        <f t="shared" si="1"/>
        <v>100</v>
      </c>
      <c r="AD21">
        <f>'Parcial 2'!AD21</f>
        <v>96</v>
      </c>
      <c r="AE21">
        <f>Parcial1!AD21</f>
        <v>100</v>
      </c>
      <c r="AF21" s="12">
        <f t="shared" si="3"/>
        <v>98.666666666666671</v>
      </c>
    </row>
    <row r="22" spans="1:32" x14ac:dyDescent="0.2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5"/>
        <v>8100</v>
      </c>
      <c r="H22">
        <f t="shared" si="5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10">
        <f t="shared" si="2"/>
        <v>20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 s="10">
        <f t="shared" si="0"/>
        <v>80</v>
      </c>
      <c r="AC22" s="4">
        <f t="shared" si="1"/>
        <v>100</v>
      </c>
      <c r="AD22">
        <f>'Parcial 2'!AD22</f>
        <v>96</v>
      </c>
      <c r="AE22">
        <f>Parcial1!AD22</f>
        <v>92</v>
      </c>
      <c r="AF22" s="12">
        <f t="shared" si="3"/>
        <v>96</v>
      </c>
    </row>
    <row r="23" spans="1:32" x14ac:dyDescent="0.2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5"/>
        <v>8101</v>
      </c>
      <c r="H23">
        <f t="shared" si="5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 s="10">
        <f t="shared" si="2"/>
        <v>20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 s="10">
        <f t="shared" si="0"/>
        <v>80</v>
      </c>
      <c r="AC23" s="4">
        <f t="shared" si="1"/>
        <v>100</v>
      </c>
      <c r="AD23">
        <f>'Parcial 2'!AD23</f>
        <v>100</v>
      </c>
      <c r="AE23">
        <f>Parcial1!AD23</f>
        <v>100</v>
      </c>
      <c r="AF23" s="12">
        <f t="shared" si="3"/>
        <v>100</v>
      </c>
    </row>
    <row r="24" spans="1:32" x14ac:dyDescent="0.2">
      <c r="A24" s="1">
        <v>23</v>
      </c>
      <c r="B24" s="1" t="s">
        <v>123</v>
      </c>
      <c r="F24" s="2" t="s">
        <v>124</v>
      </c>
      <c r="G24">
        <v>8103</v>
      </c>
      <c r="H24">
        <f t="shared" si="5"/>
        <v>8132</v>
      </c>
      <c r="I24" t="s">
        <v>156</v>
      </c>
      <c r="Q24" s="10">
        <f t="shared" si="2"/>
        <v>0</v>
      </c>
      <c r="R24">
        <v>10</v>
      </c>
      <c r="S24">
        <v>10</v>
      </c>
      <c r="T24">
        <v>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 s="10">
        <f t="shared" si="0"/>
        <v>72</v>
      </c>
      <c r="AC24" s="4">
        <f>AB24+Q24</f>
        <v>72</v>
      </c>
      <c r="AD24">
        <f>'Parcial 2'!AD24</f>
        <v>0</v>
      </c>
      <c r="AE24">
        <f>Parcial1!AD24</f>
        <v>0</v>
      </c>
      <c r="AF24" s="12">
        <f t="shared" si="3"/>
        <v>24</v>
      </c>
    </row>
    <row r="25" spans="1:32" x14ac:dyDescent="0.2">
      <c r="B25" s="1" t="s">
        <v>67</v>
      </c>
      <c r="G25">
        <v>8102</v>
      </c>
      <c r="H25">
        <f t="shared" si="5"/>
        <v>8133</v>
      </c>
    </row>
  </sheetData>
  <hyperlinks>
    <hyperlink ref="I17" r:id="rId1" xr:uid="{866B7F81-0CB3-2848-8281-39714A98EF95}"/>
    <hyperlink ref="I8" r:id="rId2" xr:uid="{E9C2268D-A6D1-BC46-AE6D-273AD58473F4}"/>
    <hyperlink ref="K2" r:id="rId3" xr:uid="{3A3A1687-5A5E-6342-9DB4-4F799300197A}"/>
    <hyperlink ref="K3" r:id="rId4" xr:uid="{016FF28B-B4D9-2241-A2D1-0E219F7EA9E2}"/>
  </hyperlinks>
  <pageMargins left="0.75" right="0.75" top="1" bottom="1" header="0.5" footer="0.5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2E1-D1EB-774D-97E4-80D5A22F1195}">
  <dimension ref="B3:C6"/>
  <sheetViews>
    <sheetView workbookViewId="0">
      <selection activeCell="L7" sqref="L7"/>
    </sheetView>
  </sheetViews>
  <sheetFormatPr baseColWidth="10" defaultRowHeight="16" x14ac:dyDescent="0.2"/>
  <sheetData>
    <row r="3" spans="2:3" x14ac:dyDescent="0.2">
      <c r="B3" s="1" t="s">
        <v>90</v>
      </c>
      <c r="C3" s="11">
        <v>0.375</v>
      </c>
    </row>
    <row r="4" spans="2:3" x14ac:dyDescent="0.2">
      <c r="B4" s="1" t="s">
        <v>91</v>
      </c>
      <c r="C4" s="11">
        <v>0.39583333333333331</v>
      </c>
    </row>
    <row r="5" spans="2:3" x14ac:dyDescent="0.2">
      <c r="B5" s="1" t="s">
        <v>115</v>
      </c>
      <c r="C5" s="11">
        <v>0.41666666666666669</v>
      </c>
    </row>
    <row r="6" spans="2:3" x14ac:dyDescent="0.2">
      <c r="B6" s="1" t="s">
        <v>89</v>
      </c>
      <c r="C6" s="11">
        <v>0.4375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Parcial 2</vt:lpstr>
      <vt:lpstr>Parcial1</vt:lpstr>
      <vt:lpstr>Parcial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2020-08-15T07:45:41Z</dcterms:created>
  <dcterms:modified xsi:type="dcterms:W3CDTF">2020-12-09T20:43:30Z</dcterms:modified>
</cp:coreProperties>
</file>