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3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4" l="1"/>
  <c r="D36" i="4"/>
  <c r="E36" i="4"/>
  <c r="F36" i="4"/>
  <c r="E32" i="4"/>
  <c r="H36" i="4"/>
  <c r="C32" i="4"/>
  <c r="B37" i="4"/>
  <c r="C37" i="4"/>
  <c r="D37" i="4"/>
  <c r="E37" i="4"/>
  <c r="F37" i="4"/>
  <c r="H37" i="4"/>
  <c r="B38" i="4"/>
  <c r="C38" i="4"/>
  <c r="D38" i="4"/>
  <c r="E38" i="4"/>
  <c r="F38" i="4"/>
  <c r="H38" i="4"/>
  <c r="B39" i="4"/>
  <c r="C39" i="4"/>
  <c r="D39" i="4"/>
  <c r="E39" i="4"/>
  <c r="F39" i="4"/>
  <c r="H39" i="4"/>
  <c r="B40" i="4"/>
  <c r="C40" i="4"/>
  <c r="D40" i="4"/>
  <c r="E40" i="4"/>
  <c r="F40" i="4"/>
  <c r="H40" i="4"/>
  <c r="B41" i="4"/>
  <c r="C41" i="4"/>
  <c r="D41" i="4"/>
  <c r="E41" i="4"/>
  <c r="F41" i="4"/>
  <c r="H41" i="4"/>
  <c r="B42" i="4"/>
  <c r="C42" i="4"/>
  <c r="D42" i="4"/>
  <c r="E42" i="4"/>
  <c r="F42" i="4"/>
  <c r="H42" i="4"/>
  <c r="B43" i="4"/>
  <c r="C43" i="4"/>
  <c r="D43" i="4"/>
  <c r="E43" i="4"/>
  <c r="F43" i="4"/>
  <c r="H43" i="4"/>
  <c r="B44" i="4"/>
  <c r="C44" i="4"/>
  <c r="D44" i="4"/>
  <c r="E44" i="4"/>
  <c r="F44" i="4"/>
  <c r="H44" i="4"/>
  <c r="B45" i="4"/>
  <c r="C45" i="4"/>
  <c r="D45" i="4"/>
  <c r="E45" i="4"/>
  <c r="F45" i="4"/>
  <c r="H45" i="4"/>
  <c r="B46" i="4"/>
  <c r="C46" i="4"/>
  <c r="D46" i="4"/>
  <c r="E46" i="4"/>
  <c r="F46" i="4"/>
  <c r="H46" i="4"/>
  <c r="B47" i="4"/>
  <c r="C47" i="4"/>
  <c r="D47" i="4"/>
  <c r="E47" i="4"/>
  <c r="F47" i="4"/>
  <c r="H47" i="4"/>
  <c r="B48" i="4"/>
  <c r="C48" i="4"/>
  <c r="D48" i="4"/>
  <c r="E48" i="4"/>
  <c r="F48" i="4"/>
  <c r="H48" i="4"/>
  <c r="B49" i="4"/>
  <c r="C49" i="4"/>
  <c r="D49" i="4"/>
  <c r="E49" i="4"/>
  <c r="F49" i="4"/>
  <c r="H49" i="4"/>
  <c r="B50" i="4"/>
  <c r="C50" i="4"/>
  <c r="D50" i="4"/>
  <c r="E50" i="4"/>
  <c r="F50" i="4"/>
  <c r="H50" i="4"/>
  <c r="B51" i="4"/>
  <c r="C51" i="4"/>
  <c r="D51" i="4"/>
  <c r="E51" i="4"/>
  <c r="F51" i="4"/>
  <c r="H51" i="4"/>
  <c r="B52" i="4"/>
  <c r="C52" i="4"/>
  <c r="D52" i="4"/>
  <c r="E52" i="4"/>
  <c r="F52" i="4"/>
  <c r="H52" i="4"/>
  <c r="B53" i="4"/>
  <c r="C53" i="4"/>
  <c r="D53" i="4"/>
  <c r="E53" i="4"/>
  <c r="F53" i="4"/>
  <c r="H53" i="4"/>
  <c r="B54" i="4"/>
  <c r="C54" i="4"/>
  <c r="D54" i="4"/>
  <c r="E54" i="4"/>
  <c r="F54" i="4"/>
  <c r="H54" i="4"/>
  <c r="B55" i="4"/>
  <c r="C55" i="4"/>
  <c r="D55" i="4"/>
  <c r="E55" i="4"/>
  <c r="F55" i="4"/>
  <c r="H55" i="4"/>
  <c r="B56" i="4"/>
  <c r="C56" i="4"/>
  <c r="D56" i="4"/>
  <c r="E56" i="4"/>
  <c r="F56" i="4"/>
  <c r="H56" i="4"/>
  <c r="H58" i="4"/>
  <c r="H26" i="4"/>
  <c r="C9" i="4"/>
  <c r="D9" i="4"/>
  <c r="E9" i="4"/>
  <c r="F9" i="4"/>
  <c r="E5" i="4"/>
  <c r="H9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5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<sst xmlns="http://schemas.openxmlformats.org/spreadsheetml/2006/main" count="98" uniqueCount="29">
  <si>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</si>
  <si>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</si>
  <si>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</si>
  <si>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</si>
  <si>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</si>
  <si>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</si>
  <si>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</si>
  <si>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</si>
  <si>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</si>
  <si>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</si>
  <si>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</si>
  <si>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</si>
  <si>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</si>
  <si>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</si>
  <si>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</si>
  <si>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</si>
  <si>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Comprabacion</t>
  </si>
  <si>
    <t>2x</t>
  </si>
  <si>
    <t>x^2</t>
  </si>
  <si>
    <t>int</t>
  </si>
  <si>
    <t>x^3/3</t>
  </si>
  <si>
    <t>1/3</t>
  </si>
  <si>
    <t>0</t>
  </si>
  <si>
    <t>f(x) = 1/x</t>
  </si>
  <si>
    <t>iter</t>
  </si>
  <si>
    <t>Error</t>
  </si>
  <si>
    <t>f(x) = …</t>
  </si>
  <si>
    <t>iter 1</t>
  </si>
  <si>
    <t>iter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</si>
</sst>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56952"/>
        <c:axId val="2097756440"/>
      </c:scatterChart>
      <c:valAx>
        <c:axId val="210535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756440"/>
        <c:crosses val="autoZero"/>
        <c:crossBetween val="midCat"/>
      </c:valAx>
      <c:valAx>
        <c:axId val="209775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56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43672"/>
        <c:axId val="2133146408"/>
      </c:scatterChart>
      <c:valAx>
        <c:axId val="209844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46408"/>
        <c:crosses val="autoZero"/>
        <c:crossBetween val="midCat"/>
      </c:valAx>
      <c:valAx>
        <c:axId val="213314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44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59720"/>
        <c:axId val="2132862744"/>
      </c:scatterChart>
      <c:valAx>
        <c:axId val="213285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62744"/>
        <c:crosses val="autoZero"/>
        <c:crossBetween val="midCat"/>
      </c:valAx>
      <c:valAx>
        <c:axId val="213286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5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86200"/>
        <c:axId val="2132889224"/>
      </c:scatterChart>
      <c:valAx>
        <c:axId val="213288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89224"/>
        <c:crosses val="autoZero"/>
        <c:crossBetween val="midCat"/>
      </c:valAx>
      <c:valAx>
        <c:axId val="21328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94392"/>
        <c:axId val="2132864696"/>
      </c:scatterChart>
      <c:valAx>
        <c:axId val="213289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64696"/>
        <c:crosses val="autoZero"/>
        <c:crossBetween val="midCat"/>
      </c:valAx>
      <c:valAx>
        <c:axId val="213286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9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0.388034908871669</c:v>
                </c:pt>
                <c:pt idx="1">
                  <c:v>0.38738345168298</c:v>
                </c:pt>
                <c:pt idx="2">
                  <c:v>0.385436939844832</c:v>
                </c:pt>
                <c:pt idx="3">
                  <c:v>0.382218768629231</c:v>
                </c:pt>
                <c:pt idx="4">
                  <c:v>0.377767323980263</c:v>
                </c:pt>
                <c:pt idx="5">
                  <c:v>0.372135096902515</c:v>
                </c:pt>
                <c:pt idx="6">
                  <c:v>0.365387489607798</c:v>
                </c:pt>
                <c:pt idx="7">
                  <c:v>0.35760135648171</c:v>
                </c:pt>
                <c:pt idx="8">
                  <c:v>0.348863331270197</c:v>
                </c:pt>
                <c:pt idx="9">
                  <c:v>0.339267997642972</c:v>
                </c:pt>
                <c:pt idx="10">
                  <c:v>0.328915963281718</c:v>
                </c:pt>
                <c:pt idx="11">
                  <c:v>0.317911897860492</c:v>
                </c:pt>
                <c:pt idx="12">
                  <c:v>0.306362592894306</c:v>
                </c:pt>
                <c:pt idx="13">
                  <c:v>0.294375096734876</c:v>
                </c:pt>
                <c:pt idx="14">
                  <c:v>0.282054971406634</c:v>
                </c:pt>
                <c:pt idx="15">
                  <c:v>0.269504709992253</c:v>
                </c:pt>
                <c:pt idx="16">
                  <c:v>0.256822344419286</c:v>
                </c:pt>
                <c:pt idx="17">
                  <c:v>0.244100264288032</c:v>
                </c:pt>
                <c:pt idx="18">
                  <c:v>0.231424258297114</c:v>
                </c:pt>
                <c:pt idx="19">
                  <c:v>0.218872781284747</c:v>
                </c:pt>
                <c:pt idx="2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13288"/>
        <c:axId val="2113286184"/>
      </c:scatterChart>
      <c:valAx>
        <c:axId val="211321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286184"/>
        <c:crosses val="autoZero"/>
        <c:crossBetween val="midCat"/>
      </c:valAx>
      <c:valAx>
        <c:axId val="211328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1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15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24</xdr:row>
      <xdr:rowOff>19050</xdr:rowOff>
    </xdr:from>
    <xdr:to>
      <xdr:col>12</xdr:col>
      <xdr:colOff>711200</xdr:colOff>
      <xdr:row>45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160868</xdr:colOff>
      <xdr:row>0</xdr:row>
      <xdr:rowOff>177800</xdr:rowOff>
    </xdr:from>
    <xdr:to>
      <xdr:col>13</xdr:col>
      <xdr:colOff>605367</xdr:colOff>
      <xdr:row>21</xdr:row>
      <xdr:rowOff>59267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2" max="2" width="9.1640625" customWidth="1"/>
  </cols>
  <sheetData>
    <row r="1" spans="2:6">
      <c r="B1" s="2" t="s">
        <v>13</v>
      </c>
      <c r="C1" s="2">
        <v>0</v>
      </c>
    </row>
    <row r="2" spans="2:6">
      <c r="B2" s="2" t="s">
        <v>14</v>
      </c>
      <c r="C2" s="2">
        <v>4</v>
      </c>
    </row>
    <row r="3" spans="2:6">
      <c r="B3" s="2" t="s">
        <v>1</v>
      </c>
      <c r="C3" s="2">
        <v>4</v>
      </c>
    </row>
    <row r="5" spans="2:6">
      <c r="B5" t="s">
        <v>2</v>
      </c>
      <c r="C5">
        <f>(C2-C1)/C3</f>
        <v>1</v>
      </c>
      <c r="F5">
        <f>(C2-C1)/(3*C3)</f>
        <v>0.33333333333333331</v>
      </c>
    </row>
    <row r="7" spans="2:6">
      <c r="B7" s="6" t="s">
        <v>0</v>
      </c>
      <c r="C7" s="6" t="s">
        <v>3</v>
      </c>
    </row>
    <row r="8" spans="2:6">
      <c r="B8" s="6"/>
      <c r="C8" s="6"/>
      <c r="D8" t="s">
        <v>15</v>
      </c>
    </row>
    <row r="9" spans="2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2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2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2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2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2:6">
      <c r="C14" t="s">
        <v>5</v>
      </c>
    </row>
    <row r="15" spans="2:6">
      <c r="D15" t="s">
        <v>4</v>
      </c>
      <c r="E15" s="1">
        <f>SUM(E9:E13)</f>
        <v>48</v>
      </c>
      <c r="F15">
        <f>SUM(F9:F13)</f>
        <v>15.999999999999998</v>
      </c>
    </row>
    <row r="16" spans="2:6">
      <c r="D16" t="s">
        <v>5</v>
      </c>
      <c r="E16" t="s">
        <v>19</v>
      </c>
      <c r="F16" t="s">
        <v>5</v>
      </c>
    </row>
    <row r="17" spans="3:7">
      <c r="C17" t="s">
        <v>16</v>
      </c>
      <c r="D17" t="s">
        <v>17</v>
      </c>
      <c r="E17" t="s">
        <v>18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G24" sqref="G24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0</v>
      </c>
    </row>
    <row r="2" spans="2:6">
      <c r="B2" s="1" t="s">
        <v>14</v>
      </c>
      <c r="C2" s="1">
        <v>1</v>
      </c>
    </row>
    <row r="3" spans="2:6">
      <c r="B3" s="1" t="s">
        <v>1</v>
      </c>
      <c r="C3" s="1">
        <v>4</v>
      </c>
    </row>
    <row r="5" spans="2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2:6">
      <c r="E6" t="s">
        <v>5</v>
      </c>
      <c r="F6" t="s">
        <v>5</v>
      </c>
    </row>
    <row r="7" spans="2:6">
      <c r="B7" s="6" t="s">
        <v>0</v>
      </c>
      <c r="C7" s="6" t="s">
        <v>12</v>
      </c>
      <c r="D7" t="s">
        <v>15</v>
      </c>
    </row>
    <row r="8" spans="2:6">
      <c r="B8" s="6"/>
      <c r="C8" s="6"/>
    </row>
    <row r="9" spans="2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2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2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2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2:6">
      <c r="B13" s="6">
        <f t="shared" si="3"/>
        <v>1</v>
      </c>
      <c r="C13" s="6">
        <f t="shared" si="0"/>
        <v>1</v>
      </c>
      <c r="D13">
        <v>1</v>
      </c>
      <c r="E13" s="1">
        <f t="shared" si="1"/>
        <v>1</v>
      </c>
      <c r="F13">
        <f t="shared" si="2"/>
        <v>8.3333333333333329E-2</v>
      </c>
    </row>
    <row r="15" spans="2:6">
      <c r="D15" t="s">
        <v>4</v>
      </c>
      <c r="E15" s="1">
        <f>SUM(E9:E13)</f>
        <v>4</v>
      </c>
      <c r="F15" s="7">
        <f>SUM(F9:F13)</f>
        <v>0.33333333333333331</v>
      </c>
    </row>
    <row r="16" spans="2:6">
      <c r="D16" t="s">
        <v>5</v>
      </c>
      <c r="F16" t="s">
        <v>5</v>
      </c>
    </row>
    <row r="17" spans="4:6">
      <c r="D17" t="s">
        <v>20</v>
      </c>
      <c r="E17">
        <v>1</v>
      </c>
      <c r="F17" s="8" t="s">
        <v>21</v>
      </c>
    </row>
    <row r="18" spans="4:6">
      <c r="D18" t="s">
        <v>5</v>
      </c>
      <c r="E18">
        <v>0</v>
      </c>
      <c r="F18" s="9" t="s">
        <v>22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opLeftCell="A13" workbookViewId="0">
      <selection activeCell="C25" sqref="C25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1</v>
      </c>
    </row>
    <row r="2" spans="2:6">
      <c r="B2" s="1" t="s">
        <v>14</v>
      </c>
      <c r="C2" s="1">
        <v>4</v>
      </c>
    </row>
    <row r="3" spans="2:6">
      <c r="B3" s="1" t="s">
        <v>1</v>
      </c>
      <c r="C3" s="1">
        <v>6</v>
      </c>
      <c r="F3" t="s">
        <v>5</v>
      </c>
    </row>
    <row r="5" spans="2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2:6">
      <c r="E6" t="s">
        <v>5</v>
      </c>
      <c r="F6" t="s">
        <v>5</v>
      </c>
    </row>
    <row r="7" spans="2:6">
      <c r="B7" t="s">
        <v>0</v>
      </c>
      <c r="C7" t="s">
        <v>23</v>
      </c>
    </row>
    <row r="9" spans="2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2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2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2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2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2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2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2:6">
      <c r="F16" t="s">
        <v>5</v>
      </c>
    </row>
    <row r="17" spans="2:12">
      <c r="D17" t="s">
        <v>4</v>
      </c>
      <c r="E17" s="1">
        <f>SUM(E9:E14)</f>
        <v>8.0761904761904759</v>
      </c>
      <c r="F17">
        <f>SUM(F9:F15)</f>
        <v>1.3876984126984127</v>
      </c>
    </row>
    <row r="18" spans="2:12">
      <c r="D18" t="s">
        <v>5</v>
      </c>
      <c r="F18" t="s">
        <v>5</v>
      </c>
    </row>
    <row r="20" spans="2:12">
      <c r="D20" t="s">
        <v>5</v>
      </c>
      <c r="H20" t="s">
        <v>24</v>
      </c>
      <c r="K20" t="s">
        <v>25</v>
      </c>
    </row>
    <row r="21" spans="2:12">
      <c r="H21">
        <v>1</v>
      </c>
      <c r="I21">
        <f>F17</f>
        <v>1.3876984126984127</v>
      </c>
      <c r="K21">
        <v>1E-3</v>
      </c>
      <c r="L21">
        <f>ABS(I22-I21)</f>
        <v>1.2899137899138324E-3</v>
      </c>
    </row>
    <row r="22" spans="2:12">
      <c r="F22" t="s">
        <v>5</v>
      </c>
      <c r="H22">
        <v>2</v>
      </c>
      <c r="I22">
        <f>F45</f>
        <v>1.3864084989084988</v>
      </c>
    </row>
    <row r="23" spans="2:12">
      <c r="B23" t="s">
        <v>13</v>
      </c>
      <c r="C23">
        <v>1</v>
      </c>
    </row>
    <row r="24" spans="2:12">
      <c r="B24" s="1" t="s">
        <v>14</v>
      </c>
      <c r="C24" s="1">
        <v>4</v>
      </c>
    </row>
    <row r="25" spans="2:12">
      <c r="B25" s="1" t="s">
        <v>1</v>
      </c>
      <c r="C25" s="1">
        <v>12</v>
      </c>
      <c r="F25" t="s">
        <v>5</v>
      </c>
    </row>
    <row r="27" spans="2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2:12">
      <c r="E28" t="s">
        <v>5</v>
      </c>
      <c r="F28" t="s">
        <v>5</v>
      </c>
    </row>
    <row r="29" spans="2:12">
      <c r="B29" t="s">
        <v>0</v>
      </c>
      <c r="C29" t="s">
        <v>23</v>
      </c>
    </row>
    <row r="31" spans="2:12"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2:12"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2:6"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2:6"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2:6"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2:6"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2:6"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2:6"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2:6"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2:6"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2:6"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2:6"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2:6"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2:6">
      <c r="F44" t="s">
        <v>5</v>
      </c>
    </row>
    <row r="45" spans="2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3" zoomScale="150" zoomScaleNormal="150" zoomScalePageLayoutView="150" workbookViewId="0">
      <selection activeCell="E22" sqref="E22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9" max="9" width="19.83203125" customWidth="1"/>
  </cols>
  <sheetData>
    <row r="1" spans="1:8">
      <c r="B1" t="s">
        <v>13</v>
      </c>
      <c r="C1">
        <v>0</v>
      </c>
    </row>
    <row r="2" spans="1:8"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26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25</v>
      </c>
      <c r="H24">
        <v>1.0000000000000001E-5</v>
      </c>
    </row>
    <row r="25" spans="1:9">
      <c r="G25" t="s">
        <v>27</v>
      </c>
      <c r="H25">
        <f>H21</f>
        <v>0.35005890428655723</v>
      </c>
      <c r="I25" s="10">
        <f>ABS(H26-H25)</f>
        <v>2.6738935615666648E-7</v>
      </c>
    </row>
    <row r="26" spans="1:9">
      <c r="G26" t="s">
        <v>28</v>
      </c>
      <c r="H26">
        <f>H58</f>
        <v>0.35005863689720107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26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1+(B36^2/$C$4)</f>
        <v>1</v>
      </c>
      <c r="D36" s="2">
        <f>C36^((($C$4+1)/2)*-1)</f>
        <v>1</v>
      </c>
      <c r="E36" s="2">
        <f>EXP(GAMMALN(($C$4+1)/2))/( (($C$4*PI())^0.5)*EXP(GAMMALN(($C$4/2))) )</f>
        <v>0.38803490887166864</v>
      </c>
      <c r="F36" s="3">
        <f>D36*E36</f>
        <v>0.38803490887166864</v>
      </c>
      <c r="G36" s="1">
        <v>1</v>
      </c>
      <c r="H36">
        <f>F36*G36*$E$32</f>
        <v>7.1139733293139251E-3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7">1+(B37^2/$C$4)</f>
        <v>1.0003361111111111</v>
      </c>
      <c r="D37" s="2">
        <f t="shared" ref="D37:D56" si="8">C37^((($C$4+1)/2)*-1)</f>
        <v>0.99832113767654795</v>
      </c>
      <c r="E37" s="2">
        <f t="shared" ref="E37:E56" si="9">EXP(GAMMALN(($C$4+1)/2))/( (($C$4*PI())^0.5)*EXP(GAMMALN(($C$4/2))) )</f>
        <v>0.38803490887166864</v>
      </c>
      <c r="F37" s="3">
        <f t="shared" ref="F37:F56" si="10">D37*E37</f>
        <v>0.38738345168297983</v>
      </c>
      <c r="G37">
        <v>4</v>
      </c>
      <c r="H37">
        <f t="shared" ref="H37:H56" si="11">F37*G37*$E$32</f>
        <v>2.8408119790085187E-2</v>
      </c>
    </row>
    <row r="38" spans="1:8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1.0013444444444444</v>
      </c>
      <c r="D38" s="2">
        <f t="shared" si="8"/>
        <v>0.99330480591452186</v>
      </c>
      <c r="E38" s="2">
        <f t="shared" si="9"/>
        <v>0.38803490887166864</v>
      </c>
      <c r="F38" s="3">
        <f t="shared" si="10"/>
        <v>0.38543693984483202</v>
      </c>
      <c r="G38">
        <v>2</v>
      </c>
      <c r="H38">
        <f t="shared" si="11"/>
        <v>1.4132687794310508E-2</v>
      </c>
    </row>
    <row r="39" spans="1:8">
      <c r="A39">
        <f t="shared" si="12"/>
        <v>3</v>
      </c>
      <c r="B39">
        <f t="shared" si="13"/>
        <v>0.16500000000000004</v>
      </c>
      <c r="C39" s="2">
        <f t="shared" si="7"/>
        <v>1.0030250000000001</v>
      </c>
      <c r="D39" s="2">
        <f t="shared" si="8"/>
        <v>0.98501129638219853</v>
      </c>
      <c r="E39" s="2">
        <f t="shared" si="9"/>
        <v>0.38803490887166864</v>
      </c>
      <c r="F39" s="3">
        <f t="shared" si="10"/>
        <v>0.3822187686292306</v>
      </c>
      <c r="G39">
        <v>4</v>
      </c>
      <c r="H39">
        <f t="shared" si="11"/>
        <v>2.8029376366143579E-2</v>
      </c>
    </row>
    <row r="40" spans="1:8">
      <c r="A40">
        <f t="shared" si="12"/>
        <v>4</v>
      </c>
      <c r="B40">
        <f t="shared" si="13"/>
        <v>0.22000000000000003</v>
      </c>
      <c r="C40" s="2">
        <f t="shared" si="7"/>
        <v>1.0053777777777777</v>
      </c>
      <c r="D40" s="2">
        <f t="shared" si="8"/>
        <v>0.97353953302484653</v>
      </c>
      <c r="E40" s="2">
        <f t="shared" si="9"/>
        <v>0.38803490887166864</v>
      </c>
      <c r="F40" s="3">
        <f t="shared" si="10"/>
        <v>0.37776732398026314</v>
      </c>
      <c r="G40">
        <v>2</v>
      </c>
      <c r="H40">
        <f t="shared" si="11"/>
        <v>1.3851468545942982E-2</v>
      </c>
    </row>
    <row r="41" spans="1:8">
      <c r="A41">
        <f t="shared" si="12"/>
        <v>5</v>
      </c>
      <c r="B41">
        <f t="shared" si="13"/>
        <v>0.27500000000000002</v>
      </c>
      <c r="C41" s="2">
        <f t="shared" si="7"/>
        <v>1.0084027777777778</v>
      </c>
      <c r="D41" s="2">
        <f t="shared" si="8"/>
        <v>0.9590247897659846</v>
      </c>
      <c r="E41" s="2">
        <f t="shared" si="9"/>
        <v>0.38803490887166864</v>
      </c>
      <c r="F41" s="3">
        <f t="shared" si="10"/>
        <v>0.37213509690251501</v>
      </c>
      <c r="G41">
        <v>4</v>
      </c>
      <c r="H41">
        <f t="shared" si="11"/>
        <v>2.7289907106184435E-2</v>
      </c>
    </row>
    <row r="42" spans="1:8">
      <c r="A42">
        <f t="shared" si="12"/>
        <v>6</v>
      </c>
      <c r="B42">
        <f t="shared" si="13"/>
        <v>0.33</v>
      </c>
      <c r="C42" s="2">
        <f t="shared" si="7"/>
        <v>1.0121</v>
      </c>
      <c r="D42" s="2">
        <f t="shared" si="8"/>
        <v>0.94163561384277394</v>
      </c>
      <c r="E42" s="2">
        <f t="shared" si="9"/>
        <v>0.38803490887166864</v>
      </c>
      <c r="F42" s="3">
        <f t="shared" si="10"/>
        <v>0.36538748960779854</v>
      </c>
      <c r="G42">
        <v>2</v>
      </c>
      <c r="H42">
        <f t="shared" si="11"/>
        <v>1.3397541285619281E-2</v>
      </c>
    </row>
    <row r="43" spans="1:8">
      <c r="A43">
        <f t="shared" si="12"/>
        <v>7</v>
      </c>
      <c r="B43">
        <f t="shared" si="13"/>
        <v>0.38500000000000001</v>
      </c>
      <c r="C43" s="2">
        <f t="shared" si="7"/>
        <v>1.0164694444444444</v>
      </c>
      <c r="D43" s="2">
        <f t="shared" si="8"/>
        <v>0.92157006574884326</v>
      </c>
      <c r="E43" s="2">
        <f t="shared" si="9"/>
        <v>0.38803490887166864</v>
      </c>
      <c r="F43" s="3">
        <f t="shared" si="10"/>
        <v>0.35760135648171004</v>
      </c>
      <c r="G43">
        <v>4</v>
      </c>
      <c r="H43">
        <f t="shared" si="11"/>
        <v>2.6224099475325405E-2</v>
      </c>
    </row>
    <row r="44" spans="1:8">
      <c r="A44">
        <f t="shared" si="12"/>
        <v>8</v>
      </c>
      <c r="B44">
        <f t="shared" si="13"/>
        <v>0.44</v>
      </c>
      <c r="C44" s="2">
        <f t="shared" si="7"/>
        <v>1.021511111111111</v>
      </c>
      <c r="D44" s="2">
        <f t="shared" si="8"/>
        <v>0.89905140824732865</v>
      </c>
      <c r="E44" s="2">
        <f t="shared" si="9"/>
        <v>0.38803490887166864</v>
      </c>
      <c r="F44" s="3">
        <f t="shared" si="10"/>
        <v>0.34886333127019753</v>
      </c>
      <c r="G44">
        <v>2</v>
      </c>
      <c r="H44">
        <f t="shared" si="11"/>
        <v>1.2791655479907243E-2</v>
      </c>
    </row>
    <row r="45" spans="1:8">
      <c r="A45">
        <f t="shared" si="12"/>
        <v>9</v>
      </c>
      <c r="B45">
        <f t="shared" si="13"/>
        <v>0.495</v>
      </c>
      <c r="C45" s="2">
        <f t="shared" si="7"/>
        <v>1.0272250000000001</v>
      </c>
      <c r="D45" s="2">
        <f t="shared" si="8"/>
        <v>0.87432339175229901</v>
      </c>
      <c r="E45" s="2">
        <f t="shared" si="9"/>
        <v>0.38803490887166864</v>
      </c>
      <c r="F45" s="3">
        <f t="shared" si="10"/>
        <v>0.33926799764297161</v>
      </c>
      <c r="G45">
        <v>4</v>
      </c>
      <c r="H45">
        <f t="shared" si="11"/>
        <v>2.4879653160484586E-2</v>
      </c>
    </row>
    <row r="46" spans="1:8">
      <c r="A46">
        <f t="shared" si="12"/>
        <v>10</v>
      </c>
      <c r="B46">
        <f t="shared" si="13"/>
        <v>0.55000000000000004</v>
      </c>
      <c r="C46" s="2">
        <f t="shared" si="7"/>
        <v>1.033611111111111</v>
      </c>
      <c r="D46" s="2">
        <f t="shared" si="8"/>
        <v>0.84764529108513276</v>
      </c>
      <c r="E46" s="2">
        <f t="shared" si="9"/>
        <v>0.38803490887166864</v>
      </c>
      <c r="F46" s="3">
        <f t="shared" si="10"/>
        <v>0.32891596328171852</v>
      </c>
      <c r="G46">
        <v>2</v>
      </c>
      <c r="H46">
        <f t="shared" si="11"/>
        <v>1.2060251986996345E-2</v>
      </c>
    </row>
    <row r="47" spans="1:8">
      <c r="A47">
        <f t="shared" si="12"/>
        <v>11</v>
      </c>
      <c r="B47">
        <f t="shared" si="13"/>
        <v>0.60500000000000009</v>
      </c>
      <c r="C47" s="2">
        <f t="shared" si="7"/>
        <v>1.0406694444444444</v>
      </c>
      <c r="D47" s="2">
        <f t="shared" si="8"/>
        <v>0.81928684917787131</v>
      </c>
      <c r="E47" s="2">
        <f t="shared" si="9"/>
        <v>0.38803490887166864</v>
      </c>
      <c r="F47" s="3">
        <f t="shared" si="10"/>
        <v>0.31791189786049184</v>
      </c>
      <c r="G47">
        <v>4</v>
      </c>
      <c r="H47">
        <f t="shared" si="11"/>
        <v>2.3313539176436068E-2</v>
      </c>
    </row>
    <row r="48" spans="1:8">
      <c r="A48">
        <f t="shared" si="12"/>
        <v>12</v>
      </c>
      <c r="B48">
        <f t="shared" si="13"/>
        <v>0.66000000000000014</v>
      </c>
      <c r="C48" s="2">
        <f t="shared" si="7"/>
        <v>1.0484</v>
      </c>
      <c r="D48" s="2">
        <f t="shared" si="8"/>
        <v>0.78952327713284876</v>
      </c>
      <c r="E48" s="2">
        <f t="shared" si="9"/>
        <v>0.38803490887166864</v>
      </c>
      <c r="F48" s="3">
        <f t="shared" si="10"/>
        <v>0.30636259289430617</v>
      </c>
      <c r="G48">
        <v>2</v>
      </c>
      <c r="H48">
        <f t="shared" si="11"/>
        <v>1.1233295072791227E-2</v>
      </c>
    </row>
    <row r="49" spans="1:8">
      <c r="A49">
        <f t="shared" si="12"/>
        <v>13</v>
      </c>
      <c r="B49">
        <f t="shared" si="13"/>
        <v>0.71500000000000019</v>
      </c>
      <c r="C49" s="2">
        <f t="shared" si="7"/>
        <v>1.0568027777777778</v>
      </c>
      <c r="D49" s="2">
        <f t="shared" si="8"/>
        <v>0.75863044794310541</v>
      </c>
      <c r="E49" s="2">
        <f t="shared" si="9"/>
        <v>0.38803490887166864</v>
      </c>
      <c r="F49" s="3">
        <f t="shared" si="10"/>
        <v>0.29437509673487605</v>
      </c>
      <c r="G49">
        <v>4</v>
      </c>
      <c r="H49">
        <f t="shared" si="11"/>
        <v>2.1587507093890911E-2</v>
      </c>
    </row>
    <row r="50" spans="1:8">
      <c r="A50">
        <f t="shared" si="12"/>
        <v>14</v>
      </c>
      <c r="B50">
        <f t="shared" si="13"/>
        <v>0.77000000000000024</v>
      </c>
      <c r="C50" s="2">
        <f t="shared" si="7"/>
        <v>1.0658777777777777</v>
      </c>
      <c r="D50" s="2">
        <f t="shared" si="8"/>
        <v>0.7268804042058904</v>
      </c>
      <c r="E50" s="2">
        <f t="shared" si="9"/>
        <v>0.38803490887166864</v>
      </c>
      <c r="F50" s="3">
        <f t="shared" si="10"/>
        <v>0.28205497140663432</v>
      </c>
      <c r="G50">
        <v>2</v>
      </c>
      <c r="H50">
        <f t="shared" si="11"/>
        <v>1.0342015618243258E-2</v>
      </c>
    </row>
    <row r="51" spans="1:8">
      <c r="A51">
        <f t="shared" si="12"/>
        <v>15</v>
      </c>
      <c r="B51">
        <f t="shared" si="13"/>
        <v>0.82500000000000029</v>
      </c>
      <c r="C51" s="2">
        <f t="shared" si="7"/>
        <v>1.0756250000000001</v>
      </c>
      <c r="D51" s="2">
        <f t="shared" si="8"/>
        <v>0.69453727958631795</v>
      </c>
      <c r="E51" s="2">
        <f t="shared" si="9"/>
        <v>0.38803490887166864</v>
      </c>
      <c r="F51" s="3">
        <f t="shared" si="10"/>
        <v>0.26950470999225351</v>
      </c>
      <c r="G51">
        <v>4</v>
      </c>
      <c r="H51">
        <f t="shared" si="11"/>
        <v>1.9763678732765258E-2</v>
      </c>
    </row>
    <row r="52" spans="1:8">
      <c r="A52">
        <f t="shared" si="12"/>
        <v>16</v>
      </c>
      <c r="B52">
        <f t="shared" si="13"/>
        <v>0.88000000000000034</v>
      </c>
      <c r="C52" s="2">
        <f t="shared" si="7"/>
        <v>1.0860444444444446</v>
      </c>
      <c r="D52" s="2">
        <f t="shared" si="8"/>
        <v>0.66185371096140966</v>
      </c>
      <c r="E52" s="2">
        <f t="shared" si="9"/>
        <v>0.38803490887166864</v>
      </c>
      <c r="F52" s="3">
        <f t="shared" si="10"/>
        <v>0.25682234441928631</v>
      </c>
      <c r="G52">
        <v>2</v>
      </c>
      <c r="H52">
        <f t="shared" si="11"/>
        <v>9.4168192953738312E-3</v>
      </c>
    </row>
    <row r="53" spans="1:8">
      <c r="A53">
        <f t="shared" si="12"/>
        <v>17</v>
      </c>
      <c r="B53">
        <f t="shared" si="13"/>
        <v>0.93500000000000039</v>
      </c>
      <c r="C53" s="2">
        <f t="shared" si="7"/>
        <v>1.0971361111111111</v>
      </c>
      <c r="D53" s="2">
        <f t="shared" si="8"/>
        <v>0.62906779443589</v>
      </c>
      <c r="E53" s="2">
        <f t="shared" si="9"/>
        <v>0.38803490887166864</v>
      </c>
      <c r="F53" s="3">
        <f t="shared" si="10"/>
        <v>0.24410026428803216</v>
      </c>
      <c r="G53">
        <v>4</v>
      </c>
      <c r="H53">
        <f t="shared" si="11"/>
        <v>1.7900686047789025E-2</v>
      </c>
    </row>
    <row r="54" spans="1:8">
      <c r="A54">
        <f t="shared" si="12"/>
        <v>18</v>
      </c>
      <c r="B54">
        <f t="shared" si="13"/>
        <v>0.99000000000000044</v>
      </c>
      <c r="C54" s="2">
        <f t="shared" si="7"/>
        <v>1.1089</v>
      </c>
      <c r="D54" s="2">
        <f t="shared" si="8"/>
        <v>0.59640061501180708</v>
      </c>
      <c r="E54" s="2">
        <f t="shared" si="9"/>
        <v>0.38803490887166864</v>
      </c>
      <c r="F54" s="3">
        <f t="shared" si="10"/>
        <v>0.23142425829711369</v>
      </c>
      <c r="G54">
        <v>2</v>
      </c>
      <c r="H54">
        <f t="shared" si="11"/>
        <v>8.485556137560836E-3</v>
      </c>
    </row>
    <row r="55" spans="1:8">
      <c r="A55">
        <f t="shared" si="12"/>
        <v>19</v>
      </c>
      <c r="B55">
        <f t="shared" si="13"/>
        <v>1.0450000000000004</v>
      </c>
      <c r="C55" s="2">
        <f t="shared" si="7"/>
        <v>1.1213361111111111</v>
      </c>
      <c r="D55" s="2">
        <f t="shared" si="8"/>
        <v>0.56405435768958956</v>
      </c>
      <c r="E55" s="2">
        <f t="shared" si="9"/>
        <v>0.38803490887166864</v>
      </c>
      <c r="F55" s="3">
        <f t="shared" si="10"/>
        <v>0.21887278128474746</v>
      </c>
      <c r="G55">
        <v>4</v>
      </c>
      <c r="H55">
        <f t="shared" si="11"/>
        <v>1.6050670627548148E-2</v>
      </c>
    </row>
    <row r="56" spans="1:8">
      <c r="A56">
        <f t="shared" si="12"/>
        <v>20</v>
      </c>
      <c r="B56">
        <f t="shared" si="13"/>
        <v>1.1000000000000003</v>
      </c>
      <c r="C56" s="2">
        <f t="shared" si="7"/>
        <v>1.1344444444444446</v>
      </c>
      <c r="D56" s="2">
        <f t="shared" si="8"/>
        <v>0.53221098804064126</v>
      </c>
      <c r="E56" s="2">
        <f t="shared" si="9"/>
        <v>0.38803490887166864</v>
      </c>
      <c r="F56" s="3">
        <f t="shared" si="10"/>
        <v>0.20651644224485097</v>
      </c>
      <c r="G56">
        <v>1</v>
      </c>
      <c r="H56">
        <f t="shared" si="11"/>
        <v>3.7861347744889344E-3</v>
      </c>
    </row>
    <row r="58" spans="1:8">
      <c r="C58" s="5">
        <f>SUM(C36:C56)</f>
        <v>21.964638888888885</v>
      </c>
      <c r="D58" s="2">
        <f>SUM(D36:D56)</f>
        <v>17.165873057625845</v>
      </c>
      <c r="G58" t="s">
        <v>4</v>
      </c>
      <c r="H58">
        <f>SUM(H36:H56)</f>
        <v>0.35005863689720107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2020-05-20T20:49:54Z</dcterms:modified>
</cp:coreProperties>
</file>