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runge_kuta_4_3x2" sheetId="10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0" l="1"/>
  <c r="D10" i="10"/>
  <c r="E10" i="10"/>
  <c r="G10" i="10"/>
  <c r="H10" i="10"/>
  <c r="J10" i="10"/>
  <c r="K10" i="10"/>
  <c r="M10" i="10"/>
  <c r="C11" i="10"/>
  <c r="B11" i="10"/>
  <c r="D11" i="10"/>
  <c r="E11" i="10"/>
  <c r="G11" i="10"/>
  <c r="H11" i="10"/>
  <c r="J11" i="10"/>
  <c r="K11" i="10"/>
  <c r="M11" i="10"/>
  <c r="C12" i="10"/>
  <c r="B12" i="10"/>
  <c r="D12" i="10"/>
  <c r="E12" i="10"/>
  <c r="G12" i="10"/>
  <c r="H12" i="10"/>
  <c r="J12" i="10"/>
  <c r="K12" i="10"/>
  <c r="M12" i="10"/>
  <c r="C13" i="10"/>
  <c r="B13" i="10"/>
  <c r="D13" i="10"/>
  <c r="E13" i="10"/>
  <c r="G13" i="10"/>
  <c r="H13" i="10"/>
  <c r="J13" i="10"/>
  <c r="K13" i="10"/>
  <c r="M13" i="10"/>
  <c r="C14" i="10"/>
  <c r="B14" i="10"/>
  <c r="D14" i="10"/>
  <c r="E14" i="10"/>
  <c r="G14" i="10"/>
  <c r="H14" i="10"/>
  <c r="J14" i="10"/>
  <c r="K14" i="10"/>
  <c r="M14" i="10"/>
  <c r="C15" i="10"/>
  <c r="B15" i="10"/>
  <c r="D15" i="10"/>
  <c r="E15" i="10"/>
  <c r="G15" i="10"/>
  <c r="H15" i="10"/>
  <c r="J15" i="10"/>
  <c r="K15" i="10"/>
  <c r="M15" i="10"/>
  <c r="C16" i="10"/>
  <c r="B16" i="10"/>
  <c r="D16" i="10"/>
  <c r="E16" i="10"/>
  <c r="G16" i="10"/>
  <c r="H16" i="10"/>
  <c r="J16" i="10"/>
  <c r="K16" i="10"/>
  <c r="M16" i="10"/>
  <c r="C17" i="10"/>
  <c r="B17" i="10"/>
  <c r="D17" i="10"/>
  <c r="E17" i="10"/>
  <c r="G17" i="10"/>
  <c r="H17" i="10"/>
  <c r="J17" i="10"/>
  <c r="K17" i="10"/>
  <c r="M17" i="10"/>
  <c r="C18" i="10"/>
  <c r="B18" i="10"/>
  <c r="D18" i="10"/>
  <c r="E18" i="10"/>
  <c r="G18" i="10"/>
  <c r="H18" i="10"/>
  <c r="J18" i="10"/>
  <c r="K18" i="10"/>
  <c r="M18" i="10"/>
  <c r="C19" i="10"/>
  <c r="B19" i="10"/>
  <c r="D19" i="10"/>
  <c r="E19" i="10"/>
  <c r="G19" i="10"/>
  <c r="H19" i="10"/>
  <c r="J19" i="10"/>
  <c r="K19" i="10"/>
  <c r="M19" i="10"/>
  <c r="C20" i="10"/>
  <c r="B20" i="10"/>
  <c r="D20" i="10"/>
  <c r="E20" i="10"/>
  <c r="G20" i="10"/>
  <c r="H20" i="10"/>
  <c r="J20" i="10"/>
  <c r="K20" i="10"/>
  <c r="M20" i="10"/>
  <c r="C21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C22" i="10"/>
  <c r="B22" i="10"/>
  <c r="D22" i="10"/>
  <c r="E22" i="10"/>
  <c r="F22" i="10"/>
  <c r="G22" i="10"/>
  <c r="H22" i="10"/>
  <c r="I22" i="10"/>
  <c r="J22" i="10"/>
  <c r="K22" i="10"/>
  <c r="L22" i="10"/>
  <c r="M22" i="10"/>
  <c r="N22" i="10"/>
  <c r="C23" i="10"/>
  <c r="B23" i="10"/>
  <c r="D23" i="10"/>
  <c r="E23" i="10"/>
  <c r="F23" i="10"/>
  <c r="G23" i="10"/>
  <c r="H23" i="10"/>
  <c r="I23" i="10"/>
  <c r="J23" i="10"/>
  <c r="K23" i="10"/>
  <c r="L23" i="10"/>
  <c r="M23" i="10"/>
  <c r="N23" i="10"/>
  <c r="C24" i="10"/>
  <c r="B24" i="10"/>
  <c r="D24" i="10"/>
  <c r="E24" i="10"/>
  <c r="F24" i="10"/>
  <c r="G24" i="10"/>
  <c r="H24" i="10"/>
  <c r="I24" i="10"/>
  <c r="J24" i="10"/>
  <c r="K24" i="10"/>
  <c r="L24" i="10"/>
  <c r="M24" i="10"/>
  <c r="N24" i="10"/>
  <c r="C25" i="10"/>
  <c r="B25" i="10"/>
  <c r="D25" i="10"/>
  <c r="E25" i="10"/>
  <c r="F25" i="10"/>
  <c r="G25" i="10"/>
  <c r="H25" i="10"/>
  <c r="I25" i="10"/>
  <c r="J25" i="10"/>
  <c r="K25" i="10"/>
  <c r="L25" i="10"/>
  <c r="M25" i="10"/>
  <c r="N25" i="10"/>
  <c r="C26" i="10"/>
  <c r="B26" i="10"/>
  <c r="D26" i="10"/>
  <c r="E26" i="10"/>
  <c r="F26" i="10"/>
  <c r="G26" i="10"/>
  <c r="H26" i="10"/>
  <c r="I26" i="10"/>
  <c r="J26" i="10"/>
  <c r="K26" i="10"/>
  <c r="L26" i="10"/>
  <c r="M26" i="10"/>
  <c r="N26" i="10"/>
  <c r="C27" i="10"/>
  <c r="B27" i="10"/>
  <c r="D27" i="10"/>
  <c r="E27" i="10"/>
  <c r="F27" i="10"/>
  <c r="G27" i="10"/>
  <c r="H27" i="10"/>
  <c r="I27" i="10"/>
  <c r="J27" i="10"/>
  <c r="K27" i="10"/>
  <c r="L27" i="10"/>
  <c r="M27" i="10"/>
  <c r="N27" i="10"/>
  <c r="C28" i="10"/>
  <c r="B28" i="10"/>
  <c r="D28" i="10"/>
  <c r="E28" i="10"/>
  <c r="F28" i="10"/>
  <c r="G28" i="10"/>
  <c r="H28" i="10"/>
  <c r="I28" i="10"/>
  <c r="J28" i="10"/>
  <c r="K28" i="10"/>
  <c r="L28" i="10"/>
  <c r="M28" i="10"/>
  <c r="N28" i="10"/>
  <c r="C29" i="10"/>
  <c r="B29" i="10"/>
  <c r="D29" i="10"/>
  <c r="E29" i="10"/>
  <c r="F29" i="10"/>
  <c r="G29" i="10"/>
  <c r="H29" i="10"/>
  <c r="I29" i="10"/>
  <c r="J29" i="10"/>
  <c r="K29" i="10"/>
  <c r="L29" i="10"/>
  <c r="M29" i="10"/>
  <c r="N29" i="10"/>
  <c r="C30" i="10"/>
  <c r="B30" i="10"/>
  <c r="D30" i="10"/>
  <c r="E30" i="10"/>
  <c r="F30" i="10"/>
  <c r="G30" i="10"/>
  <c r="H30" i="10"/>
  <c r="I30" i="10"/>
  <c r="J30" i="10"/>
  <c r="K30" i="10"/>
  <c r="L30" i="10"/>
  <c r="M30" i="10"/>
  <c r="N30" i="10"/>
  <c r="F12" i="10"/>
  <c r="I12" i="10"/>
  <c r="L12" i="10"/>
  <c r="F13" i="10"/>
  <c r="I13" i="10"/>
  <c r="L13" i="10"/>
  <c r="F14" i="10"/>
  <c r="I14" i="10"/>
  <c r="L14" i="10"/>
  <c r="F15" i="10"/>
  <c r="I15" i="10"/>
  <c r="L15" i="10"/>
  <c r="F16" i="10"/>
  <c r="I16" i="10"/>
  <c r="L16" i="10"/>
  <c r="F17" i="10"/>
  <c r="I17" i="10"/>
  <c r="L17" i="10"/>
  <c r="F18" i="10"/>
  <c r="I18" i="10"/>
  <c r="L18" i="10"/>
  <c r="F19" i="10"/>
  <c r="I19" i="10"/>
  <c r="L19" i="10"/>
  <c r="F20" i="10"/>
  <c r="I20" i="10"/>
  <c r="L20" i="10"/>
  <c r="F11" i="10"/>
  <c r="I11" i="10"/>
  <c r="L11" i="10"/>
  <c r="N11" i="10"/>
  <c r="N12" i="10"/>
  <c r="N13" i="10"/>
  <c r="N14" i="10"/>
  <c r="N15" i="10"/>
  <c r="N16" i="10"/>
  <c r="N17" i="10"/>
  <c r="N18" i="10"/>
  <c r="N19" i="10"/>
  <c r="N20" i="10"/>
  <c r="N10" i="10"/>
  <c r="F10" i="10"/>
  <c r="I10" i="10"/>
  <c r="L10" i="10"/>
</calcChain>
</file>

<file path=xl/sharedStrings.xml><?xml version="1.0" encoding="utf-8"?>
<sst xmlns="http://schemas.openxmlformats.org/spreadsheetml/2006/main" count="22" uniqueCount="20">
  <si>
    <t>x</t>
  </si>
  <si>
    <t>num_segmentos</t>
  </si>
  <si>
    <t xml:space="preserve"> </t>
  </si>
  <si>
    <t>x0</t>
  </si>
  <si>
    <t>x1</t>
  </si>
  <si>
    <t>y</t>
  </si>
  <si>
    <t>SOLUCION</t>
  </si>
  <si>
    <t>k1</t>
  </si>
  <si>
    <t>k2</t>
  </si>
  <si>
    <t>yi + 0.75*k1*h</t>
  </si>
  <si>
    <t>y0</t>
  </si>
  <si>
    <t>xi + h/2</t>
  </si>
  <si>
    <t>h</t>
  </si>
  <si>
    <t>y + (k2*h) /2</t>
  </si>
  <si>
    <t>k3</t>
  </si>
  <si>
    <t>x + h</t>
  </si>
  <si>
    <t>y + k3*h</t>
  </si>
  <si>
    <t>k4</t>
  </si>
  <si>
    <t>x^3</t>
  </si>
  <si>
    <t>https://www.youtube.com/watch?v=YCLUN-2EQB8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</si>
</sst>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2" fillId="0" borderId="0" xfId="9"/>
    <xf numFmtId="0" fontId="1" fillId="3" borderId="2" xfId="0" applyFont="1" applyFill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runge_kuta_4_3x2!$C$10:$C$20</c:f>
              <c:numCache>
                <c:formatCode>General</c:formatCode>
                <c:ptCount val="1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0.091125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runge_kuta_4_3x2!$B$10:$B$20</c:f>
              <c:numCache>
                <c:formatCode>General</c:formatCode>
                <c:ptCount val="1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runge_kuta_4_3x2!$N$10:$N$20</c:f>
              <c:numCache>
                <c:formatCode>General</c:formatCode>
                <c:ptCount val="1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7688"/>
        <c:axId val="2133226344"/>
      </c:scatterChart>
      <c:valAx>
        <c:axId val="21359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26344"/>
        <c:crosses val="autoZero"/>
        <c:crossBetween val="midCat"/>
      </c:valAx>
      <c:valAx>
        <c:axId val="213322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2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330199</xdr:colOff>
      <xdr:row>3</xdr:row>
      <xdr:rowOff>42333</xdr:rowOff>
    </xdr:from>
    <xdr:to>
      <xdr:col>20</xdr:col>
      <xdr:colOff>774700</xdr:colOff>
      <xdr:row>27</xdr:row>
      <xdr:rowOff>118534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8468</xdr:colOff>
      <xdr:row>29</xdr:row>
      <xdr:rowOff>143933</xdr:rowOff>
    </xdr:from>
    <xdr:to>
      <xdr:col>10</xdr:col>
      <xdr:colOff>381000</xdr:colOff>
      <xdr:row>52</xdr:row>
      <xdr:rowOff>110067</xdr:rowOff>
    </xdr:to>
    <xdr:pic>
      <xdr:nvPicPr>
        <xdr:cNvPr id="4" name="Imagen 3" descr="rungekuta4_formula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1" y="5791200"/>
          <a:ext cx="2810932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YCLUN-2EQB8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RR_VprIzS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A10" zoomScale="150" zoomScaleNormal="150" zoomScalePageLayoutView="150" workbookViewId="0">
      <selection activeCell="C12" sqref="C12"/>
    </sheetView>
  </sheetViews>
  <sheetFormatPr baseColWidth="10" defaultRowHeight="15" x14ac:dyDescent="0"/>
  <cols>
    <col min="2" max="2" width="5.33203125" customWidth="1"/>
    <col min="3" max="3" width="17.6640625" customWidth="1"/>
    <col min="4" max="5" width="8.1640625" customWidth="1"/>
    <col min="6" max="6" width="13.83203125" customWidth="1"/>
    <col min="7" max="9" width="8.1640625" customWidth="1"/>
    <col min="10" max="10" width="7.33203125" customWidth="1"/>
    <col min="11" max="11" width="5.33203125" customWidth="1"/>
    <col min="12" max="12" width="9.5" customWidth="1"/>
    <col min="13" max="13" width="5.83203125" customWidth="1"/>
    <col min="14" max="14" width="11.5" bestFit="1" customWidth="1"/>
  </cols>
  <sheetData>
    <row r="1" spans="2:14">
      <c r="B1" s="1" t="s">
        <v>3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>
      <c r="B2" s="1" t="s">
        <v>10</v>
      </c>
      <c r="C2" s="1"/>
      <c r="D2" s="1"/>
      <c r="E2" s="1"/>
      <c r="F2" s="1"/>
      <c r="G2" s="1"/>
      <c r="H2" s="1"/>
      <c r="I2" s="1"/>
      <c r="J2" s="1">
        <v>0</v>
      </c>
      <c r="K2" s="1"/>
      <c r="L2" s="1"/>
      <c r="M2" s="1"/>
    </row>
    <row r="3" spans="2:14">
      <c r="B3" s="1" t="s">
        <v>4</v>
      </c>
      <c r="C3" s="1"/>
      <c r="D3" s="1"/>
      <c r="E3" s="1"/>
      <c r="F3" s="1"/>
      <c r="G3" s="1"/>
      <c r="H3" s="1"/>
      <c r="I3" s="1"/>
      <c r="J3" s="1">
        <v>3</v>
      </c>
      <c r="K3" s="1"/>
      <c r="L3" s="1"/>
      <c r="M3" s="1"/>
    </row>
    <row r="4" spans="2:14">
      <c r="B4" s="1" t="s">
        <v>1</v>
      </c>
      <c r="C4" s="1"/>
      <c r="D4" s="1"/>
      <c r="E4" s="1"/>
      <c r="F4" s="1"/>
      <c r="G4" s="1"/>
      <c r="H4" s="1"/>
      <c r="I4" s="1"/>
      <c r="J4" s="1">
        <v>20</v>
      </c>
      <c r="K4" s="1"/>
      <c r="L4" s="1"/>
      <c r="M4" s="1"/>
    </row>
    <row r="6" spans="2:14">
      <c r="B6" t="s">
        <v>12</v>
      </c>
      <c r="J6">
        <f>(J3-J1)/J4</f>
        <v>0.15</v>
      </c>
    </row>
    <row r="8" spans="2:14">
      <c r="B8" s="2" t="s">
        <v>0</v>
      </c>
      <c r="C8" s="2" t="s">
        <v>5</v>
      </c>
      <c r="D8" s="8" t="s">
        <v>7</v>
      </c>
      <c r="E8" s="2" t="s">
        <v>11</v>
      </c>
      <c r="F8" s="2" t="s">
        <v>9</v>
      </c>
      <c r="G8" s="8" t="s">
        <v>8</v>
      </c>
      <c r="H8" s="2" t="s">
        <v>11</v>
      </c>
      <c r="I8" s="2" t="s">
        <v>13</v>
      </c>
      <c r="J8" s="8" t="s">
        <v>14</v>
      </c>
      <c r="K8" s="6" t="s">
        <v>15</v>
      </c>
      <c r="L8" s="6" t="s">
        <v>16</v>
      </c>
      <c r="M8" s="9" t="s">
        <v>17</v>
      </c>
      <c r="N8" s="5" t="s">
        <v>6</v>
      </c>
    </row>
    <row r="9" spans="2:14">
      <c r="B9" s="2"/>
      <c r="C9" s="2"/>
      <c r="D9" s="2"/>
      <c r="E9" s="2"/>
      <c r="F9" s="2"/>
      <c r="G9" s="2"/>
      <c r="H9" s="2"/>
      <c r="I9" s="2"/>
      <c r="J9" s="2"/>
      <c r="K9" s="7"/>
      <c r="L9" s="7"/>
      <c r="M9" s="7"/>
      <c r="N9" s="3" t="s">
        <v>18</v>
      </c>
    </row>
    <row r="10" spans="2:14">
      <c r="B10" s="8">
        <v>0</v>
      </c>
      <c r="C10" s="8">
        <v>0</v>
      </c>
      <c r="D10" s="2">
        <f>3*B10^2</f>
        <v>0</v>
      </c>
      <c r="E10" s="2">
        <f>B10+$J$6/2</f>
        <v>7.4999999999999997E-2</v>
      </c>
      <c r="F10" s="2">
        <f>C10+(D10*$J$6)/2</f>
        <v>0</v>
      </c>
      <c r="G10" s="2">
        <f>3*E10^2</f>
        <v>1.6875000000000001E-2</v>
      </c>
      <c r="H10" s="2">
        <f>E10</f>
        <v>7.4999999999999997E-2</v>
      </c>
      <c r="I10" s="2">
        <f>C10+(G10*$J$6)/2</f>
        <v>1.265625E-3</v>
      </c>
      <c r="J10" s="2">
        <f>3*H10^2</f>
        <v>1.6875000000000001E-2</v>
      </c>
      <c r="K10" s="7">
        <f>B10+$J$6</f>
        <v>0.15</v>
      </c>
      <c r="L10" s="7">
        <f>C10+J10*$J$6</f>
        <v>2.5312500000000001E-3</v>
      </c>
      <c r="M10" s="7">
        <f>3*K10^2</f>
        <v>6.7500000000000004E-2</v>
      </c>
      <c r="N10" s="3">
        <f>B10^3</f>
        <v>0</v>
      </c>
    </row>
    <row r="11" spans="2:14">
      <c r="B11" s="2">
        <f t="shared" ref="B11:B30" si="0">B10+$J$6</f>
        <v>0.15</v>
      </c>
      <c r="C11" s="2">
        <f>C10+($J$6/6*(D10+2*G10+2*J10+M10))</f>
        <v>3.375E-3</v>
      </c>
      <c r="D11" s="2">
        <f>3*B11^2</f>
        <v>6.7500000000000004E-2</v>
      </c>
      <c r="E11" s="2">
        <f>B11+$J$6/2</f>
        <v>0.22499999999999998</v>
      </c>
      <c r="F11" s="2">
        <f>C11+(D11*$J$6)/2</f>
        <v>8.4375000000000006E-3</v>
      </c>
      <c r="G11" s="2">
        <f>3*E11^2</f>
        <v>0.15187499999999998</v>
      </c>
      <c r="H11" s="2">
        <f>E11</f>
        <v>0.22499999999999998</v>
      </c>
      <c r="I11" s="2">
        <f>C11+(G11*$J$6)/2</f>
        <v>1.4765624999999998E-2</v>
      </c>
      <c r="J11" s="2">
        <f>3*H11^2</f>
        <v>0.15187499999999998</v>
      </c>
      <c r="K11" s="7">
        <f>B11+$J$6</f>
        <v>0.3</v>
      </c>
      <c r="L11" s="7">
        <f>C11+J11*$J$6</f>
        <v>2.6156249999999995E-2</v>
      </c>
      <c r="M11" s="7">
        <f>3*K11^2</f>
        <v>0.27</v>
      </c>
      <c r="N11" s="3">
        <f t="shared" ref="N11:N20" si="1">B11^3</f>
        <v>3.375E-3</v>
      </c>
    </row>
    <row r="12" spans="2:14">
      <c r="B12" s="2">
        <f t="shared" si="0"/>
        <v>0.3</v>
      </c>
      <c r="C12" s="2">
        <f t="shared" ref="C12:C20" si="2">C11+($J$6/6*(D11+2*G11+2*J11+M11))</f>
        <v>2.6999999999999996E-2</v>
      </c>
      <c r="D12" s="2">
        <f t="shared" ref="D12:D20" si="3">3*B12^2</f>
        <v>0.27</v>
      </c>
      <c r="E12" s="2">
        <f t="shared" ref="E12:E20" si="4">B12+$J$6/2</f>
        <v>0.375</v>
      </c>
      <c r="F12" s="2">
        <f t="shared" ref="F12:F20" si="5">C12+(D12*$J$6)/2</f>
        <v>4.725E-2</v>
      </c>
      <c r="G12" s="2">
        <f t="shared" ref="G12:G20" si="6">3*E12^2</f>
        <v>0.421875</v>
      </c>
      <c r="H12" s="2">
        <f t="shared" ref="H12:H20" si="7">E12</f>
        <v>0.375</v>
      </c>
      <c r="I12" s="2">
        <f t="shared" ref="I12:I20" si="8">C12+(G12*$J$6)/2</f>
        <v>5.8640624999999995E-2</v>
      </c>
      <c r="J12" s="2">
        <f t="shared" ref="J12:J20" si="9">3*H12^2</f>
        <v>0.421875</v>
      </c>
      <c r="K12" s="7">
        <f t="shared" ref="K12:K20" si="10">B12+$J$6</f>
        <v>0.44999999999999996</v>
      </c>
      <c r="L12" s="7">
        <f t="shared" ref="L12:L20" si="11">C12+J12*$J$6</f>
        <v>9.0281249999999993E-2</v>
      </c>
      <c r="M12" s="7">
        <f t="shared" ref="M12:M20" si="12">3*K12^2</f>
        <v>0.60749999999999993</v>
      </c>
      <c r="N12" s="3">
        <f t="shared" si="1"/>
        <v>2.7E-2</v>
      </c>
    </row>
    <row r="13" spans="2:14">
      <c r="B13" s="2">
        <f t="shared" si="0"/>
        <v>0.44999999999999996</v>
      </c>
      <c r="C13" s="2">
        <f t="shared" si="2"/>
        <v>9.1124999999999984E-2</v>
      </c>
      <c r="D13" s="2">
        <f t="shared" si="3"/>
        <v>0.60749999999999993</v>
      </c>
      <c r="E13" s="2">
        <f t="shared" si="4"/>
        <v>0.52499999999999991</v>
      </c>
      <c r="F13" s="2">
        <f t="shared" si="5"/>
        <v>0.13668749999999996</v>
      </c>
      <c r="G13" s="2">
        <f t="shared" si="6"/>
        <v>0.82687499999999969</v>
      </c>
      <c r="H13" s="2">
        <f t="shared" si="7"/>
        <v>0.52499999999999991</v>
      </c>
      <c r="I13" s="2">
        <f t="shared" si="8"/>
        <v>0.15314062499999997</v>
      </c>
      <c r="J13" s="2">
        <f t="shared" si="9"/>
        <v>0.82687499999999969</v>
      </c>
      <c r="K13" s="7">
        <f t="shared" si="10"/>
        <v>0.6</v>
      </c>
      <c r="L13" s="7">
        <f t="shared" si="11"/>
        <v>0.21515624999999994</v>
      </c>
      <c r="M13" s="7">
        <f t="shared" si="12"/>
        <v>1.08</v>
      </c>
      <c r="N13" s="3">
        <f t="shared" si="1"/>
        <v>9.112499999999997E-2</v>
      </c>
    </row>
    <row r="14" spans="2:14">
      <c r="B14" s="2">
        <f t="shared" si="0"/>
        <v>0.6</v>
      </c>
      <c r="C14" s="2">
        <f t="shared" si="2"/>
        <v>0.21599999999999997</v>
      </c>
      <c r="D14" s="2">
        <f t="shared" si="3"/>
        <v>1.08</v>
      </c>
      <c r="E14" s="2">
        <f t="shared" si="4"/>
        <v>0.67499999999999993</v>
      </c>
      <c r="F14" s="2">
        <f t="shared" si="5"/>
        <v>0.29699999999999999</v>
      </c>
      <c r="G14" s="2">
        <f t="shared" si="6"/>
        <v>1.3668749999999996</v>
      </c>
      <c r="H14" s="2">
        <f t="shared" si="7"/>
        <v>0.67499999999999993</v>
      </c>
      <c r="I14" s="2">
        <f t="shared" si="8"/>
        <v>0.31851562499999997</v>
      </c>
      <c r="J14" s="2">
        <f t="shared" si="9"/>
        <v>1.3668749999999996</v>
      </c>
      <c r="K14" s="7">
        <f t="shared" si="10"/>
        <v>0.75</v>
      </c>
      <c r="L14" s="7">
        <f t="shared" si="11"/>
        <v>0.42103124999999991</v>
      </c>
      <c r="M14" s="7">
        <f t="shared" si="12"/>
        <v>1.6875</v>
      </c>
      <c r="N14" s="3">
        <f t="shared" si="1"/>
        <v>0.216</v>
      </c>
    </row>
    <row r="15" spans="2:14">
      <c r="B15" s="2">
        <f t="shared" si="0"/>
        <v>0.75</v>
      </c>
      <c r="C15" s="2">
        <f t="shared" si="2"/>
        <v>0.42187499999999994</v>
      </c>
      <c r="D15" s="2">
        <f t="shared" si="3"/>
        <v>1.6875</v>
      </c>
      <c r="E15" s="2">
        <f t="shared" si="4"/>
        <v>0.82499999999999996</v>
      </c>
      <c r="F15" s="2">
        <f t="shared" si="5"/>
        <v>0.54843749999999991</v>
      </c>
      <c r="G15" s="2">
        <f t="shared" si="6"/>
        <v>2.0418749999999997</v>
      </c>
      <c r="H15" s="2">
        <f t="shared" si="7"/>
        <v>0.82499999999999996</v>
      </c>
      <c r="I15" s="2">
        <f t="shared" si="8"/>
        <v>0.57501562499999992</v>
      </c>
      <c r="J15" s="2">
        <f t="shared" si="9"/>
        <v>2.0418749999999997</v>
      </c>
      <c r="K15" s="7">
        <f t="shared" si="10"/>
        <v>0.9</v>
      </c>
      <c r="L15" s="7">
        <f t="shared" si="11"/>
        <v>0.72815624999999984</v>
      </c>
      <c r="M15" s="7">
        <f t="shared" si="12"/>
        <v>2.4300000000000002</v>
      </c>
      <c r="N15" s="3">
        <f t="shared" si="1"/>
        <v>0.421875</v>
      </c>
    </row>
    <row r="16" spans="2:14">
      <c r="B16" s="2">
        <f t="shared" si="0"/>
        <v>0.9</v>
      </c>
      <c r="C16" s="2">
        <f t="shared" si="2"/>
        <v>0.72899999999999987</v>
      </c>
      <c r="D16" s="2">
        <f t="shared" si="3"/>
        <v>2.4300000000000002</v>
      </c>
      <c r="E16" s="2">
        <f t="shared" si="4"/>
        <v>0.97499999999999998</v>
      </c>
      <c r="F16" s="2">
        <f t="shared" si="5"/>
        <v>0.91124999999999989</v>
      </c>
      <c r="G16" s="2">
        <f t="shared" si="6"/>
        <v>2.8518749999999997</v>
      </c>
      <c r="H16" s="2">
        <f t="shared" si="7"/>
        <v>0.97499999999999998</v>
      </c>
      <c r="I16" s="2">
        <f t="shared" si="8"/>
        <v>0.94289062499999987</v>
      </c>
      <c r="J16" s="2">
        <f t="shared" si="9"/>
        <v>2.8518749999999997</v>
      </c>
      <c r="K16" s="7">
        <f t="shared" si="10"/>
        <v>1.05</v>
      </c>
      <c r="L16" s="7">
        <f t="shared" si="11"/>
        <v>1.1567812499999999</v>
      </c>
      <c r="M16" s="7">
        <f t="shared" si="12"/>
        <v>3.3075000000000001</v>
      </c>
      <c r="N16" s="3">
        <f t="shared" si="1"/>
        <v>0.72900000000000009</v>
      </c>
    </row>
    <row r="17" spans="2:14">
      <c r="B17" s="2">
        <f t="shared" si="0"/>
        <v>1.05</v>
      </c>
      <c r="C17" s="2">
        <f t="shared" si="2"/>
        <v>1.1576249999999999</v>
      </c>
      <c r="D17" s="2">
        <f t="shared" si="3"/>
        <v>3.3075000000000001</v>
      </c>
      <c r="E17" s="2">
        <f t="shared" si="4"/>
        <v>1.125</v>
      </c>
      <c r="F17" s="2">
        <f t="shared" si="5"/>
        <v>1.4056875</v>
      </c>
      <c r="G17" s="2">
        <f t="shared" si="6"/>
        <v>3.796875</v>
      </c>
      <c r="H17" s="2">
        <f t="shared" si="7"/>
        <v>1.125</v>
      </c>
      <c r="I17" s="2">
        <f t="shared" si="8"/>
        <v>1.4423906249999998</v>
      </c>
      <c r="J17" s="2">
        <f t="shared" si="9"/>
        <v>3.796875</v>
      </c>
      <c r="K17" s="7">
        <f t="shared" si="10"/>
        <v>1.2</v>
      </c>
      <c r="L17" s="7">
        <f t="shared" si="11"/>
        <v>1.7271562499999997</v>
      </c>
      <c r="M17" s="7">
        <f t="shared" si="12"/>
        <v>4.32</v>
      </c>
      <c r="N17" s="3">
        <f t="shared" si="1"/>
        <v>1.1576250000000001</v>
      </c>
    </row>
    <row r="18" spans="2:14">
      <c r="B18" s="2">
        <f t="shared" si="0"/>
        <v>1.2</v>
      </c>
      <c r="C18" s="2">
        <f t="shared" si="2"/>
        <v>1.7279999999999998</v>
      </c>
      <c r="D18" s="2">
        <f t="shared" si="3"/>
        <v>4.32</v>
      </c>
      <c r="E18" s="2">
        <f t="shared" si="4"/>
        <v>1.2749999999999999</v>
      </c>
      <c r="F18" s="2">
        <f t="shared" si="5"/>
        <v>2.0519999999999996</v>
      </c>
      <c r="G18" s="2">
        <f t="shared" si="6"/>
        <v>4.8768750000000001</v>
      </c>
      <c r="H18" s="2">
        <f t="shared" si="7"/>
        <v>1.2749999999999999</v>
      </c>
      <c r="I18" s="2">
        <f t="shared" si="8"/>
        <v>2.0937656249999996</v>
      </c>
      <c r="J18" s="2">
        <f t="shared" si="9"/>
        <v>4.8768750000000001</v>
      </c>
      <c r="K18" s="7">
        <f t="shared" si="10"/>
        <v>1.3499999999999999</v>
      </c>
      <c r="L18" s="7">
        <f t="shared" si="11"/>
        <v>2.4595312499999995</v>
      </c>
      <c r="M18" s="7">
        <f t="shared" si="12"/>
        <v>5.4674999999999985</v>
      </c>
      <c r="N18" s="3">
        <f t="shared" si="1"/>
        <v>1.728</v>
      </c>
    </row>
    <row r="19" spans="2:14">
      <c r="B19" s="2">
        <f t="shared" si="0"/>
        <v>1.3499999999999999</v>
      </c>
      <c r="C19" s="2">
        <f t="shared" si="2"/>
        <v>2.4603749999999995</v>
      </c>
      <c r="D19" s="2">
        <f t="shared" si="3"/>
        <v>5.4674999999999985</v>
      </c>
      <c r="E19" s="2">
        <f t="shared" si="4"/>
        <v>1.4249999999999998</v>
      </c>
      <c r="F19" s="2">
        <f t="shared" si="5"/>
        <v>2.8704374999999995</v>
      </c>
      <c r="G19" s="2">
        <f t="shared" si="6"/>
        <v>6.091874999999999</v>
      </c>
      <c r="H19" s="2">
        <f t="shared" si="7"/>
        <v>1.4249999999999998</v>
      </c>
      <c r="I19" s="2">
        <f t="shared" si="8"/>
        <v>2.9172656249999993</v>
      </c>
      <c r="J19" s="2">
        <f t="shared" si="9"/>
        <v>6.091874999999999</v>
      </c>
      <c r="K19" s="7">
        <f t="shared" si="10"/>
        <v>1.4999999999999998</v>
      </c>
      <c r="L19" s="7">
        <f t="shared" si="11"/>
        <v>3.3741562499999995</v>
      </c>
      <c r="M19" s="7">
        <f t="shared" si="12"/>
        <v>6.7499999999999982</v>
      </c>
      <c r="N19" s="3">
        <f t="shared" si="1"/>
        <v>2.4603749999999991</v>
      </c>
    </row>
    <row r="20" spans="2:14">
      <c r="B20" s="2">
        <f t="shared" si="0"/>
        <v>1.4999999999999998</v>
      </c>
      <c r="C20" s="2">
        <f t="shared" si="2"/>
        <v>3.3749999999999991</v>
      </c>
      <c r="D20" s="2">
        <f t="shared" si="3"/>
        <v>6.7499999999999982</v>
      </c>
      <c r="E20" s="2">
        <f t="shared" si="4"/>
        <v>1.5749999999999997</v>
      </c>
      <c r="F20" s="2">
        <f t="shared" si="5"/>
        <v>3.8812499999999988</v>
      </c>
      <c r="G20" s="2">
        <f t="shared" si="6"/>
        <v>7.4418749999999969</v>
      </c>
      <c r="H20" s="2">
        <f t="shared" si="7"/>
        <v>1.5749999999999997</v>
      </c>
      <c r="I20" s="2">
        <f t="shared" si="8"/>
        <v>3.9331406249999987</v>
      </c>
      <c r="J20" s="2">
        <f t="shared" si="9"/>
        <v>7.4418749999999969</v>
      </c>
      <c r="K20" s="7">
        <f t="shared" si="10"/>
        <v>1.6499999999999997</v>
      </c>
      <c r="L20" s="7">
        <f t="shared" si="11"/>
        <v>4.4912812499999983</v>
      </c>
      <c r="M20" s="7">
        <f t="shared" si="12"/>
        <v>8.1674999999999969</v>
      </c>
      <c r="N20" s="3">
        <f t="shared" si="1"/>
        <v>3.3749999999999982</v>
      </c>
    </row>
    <row r="21" spans="2:14">
      <c r="B21" s="2">
        <f t="shared" si="0"/>
        <v>1.6499999999999997</v>
      </c>
      <c r="C21" s="2">
        <f t="shared" ref="C21:C30" si="13">C20+($J$6/6*(D20+2*G20+2*J20+M20))</f>
        <v>4.4921249999999988</v>
      </c>
      <c r="D21" s="2">
        <f t="shared" ref="D21:D30" si="14">3*B21^2</f>
        <v>8.1674999999999969</v>
      </c>
      <c r="E21" s="2">
        <f t="shared" ref="E21:E30" si="15">B21+$J$6/2</f>
        <v>1.7249999999999996</v>
      </c>
      <c r="F21" s="2">
        <f t="shared" ref="F21:F30" si="16">C21+(D21*$J$6)/2</f>
        <v>5.1046874999999989</v>
      </c>
      <c r="G21" s="2">
        <f t="shared" ref="G21:G30" si="17">3*E21^2</f>
        <v>8.9268749999999955</v>
      </c>
      <c r="H21" s="2">
        <f t="shared" ref="H21:H30" si="18">E21</f>
        <v>1.7249999999999996</v>
      </c>
      <c r="I21" s="2">
        <f t="shared" ref="I21:I30" si="19">C21+(G21*$J$6)/2</f>
        <v>5.1616406249999986</v>
      </c>
      <c r="J21" s="2">
        <f t="shared" ref="J21:J30" si="20">3*H21^2</f>
        <v>8.9268749999999955</v>
      </c>
      <c r="K21" s="7">
        <f t="shared" ref="K21:K30" si="21">B21+$J$6</f>
        <v>1.7999999999999996</v>
      </c>
      <c r="L21" s="7">
        <f t="shared" ref="L21:L30" si="22">C21+J21*$J$6</f>
        <v>5.8311562499999976</v>
      </c>
      <c r="M21" s="7">
        <f t="shared" ref="M21:M30" si="23">3*K21^2</f>
        <v>9.7199999999999953</v>
      </c>
      <c r="N21" s="3">
        <f t="shared" ref="N21:N30" si="24">B21^3</f>
        <v>4.492124999999997</v>
      </c>
    </row>
    <row r="22" spans="2:14">
      <c r="B22" s="2">
        <f t="shared" si="0"/>
        <v>1.7999999999999996</v>
      </c>
      <c r="C22" s="2">
        <f t="shared" si="13"/>
        <v>5.8319999999999981</v>
      </c>
      <c r="D22" s="2">
        <f t="shared" si="14"/>
        <v>9.7199999999999953</v>
      </c>
      <c r="E22" s="2">
        <f t="shared" si="15"/>
        <v>1.8749999999999996</v>
      </c>
      <c r="F22" s="2">
        <f t="shared" si="16"/>
        <v>6.5609999999999982</v>
      </c>
      <c r="G22" s="2">
        <f t="shared" si="17"/>
        <v>10.546874999999995</v>
      </c>
      <c r="H22" s="2">
        <f t="shared" si="18"/>
        <v>1.8749999999999996</v>
      </c>
      <c r="I22" s="2">
        <f t="shared" si="19"/>
        <v>6.6230156249999972</v>
      </c>
      <c r="J22" s="2">
        <f t="shared" si="20"/>
        <v>10.546874999999995</v>
      </c>
      <c r="K22" s="7">
        <f t="shared" si="21"/>
        <v>1.9499999999999995</v>
      </c>
      <c r="L22" s="7">
        <f t="shared" si="22"/>
        <v>7.4140312499999972</v>
      </c>
      <c r="M22" s="7">
        <f t="shared" si="23"/>
        <v>11.407499999999994</v>
      </c>
      <c r="N22" s="3">
        <f t="shared" si="24"/>
        <v>5.8319999999999963</v>
      </c>
    </row>
    <row r="23" spans="2:14">
      <c r="B23" s="2">
        <f t="shared" si="0"/>
        <v>1.9499999999999995</v>
      </c>
      <c r="C23" s="2">
        <f t="shared" si="13"/>
        <v>7.4148749999999968</v>
      </c>
      <c r="D23" s="2">
        <f t="shared" si="14"/>
        <v>11.407499999999994</v>
      </c>
      <c r="E23" s="2">
        <f t="shared" si="15"/>
        <v>2.0249999999999995</v>
      </c>
      <c r="F23" s="2">
        <f t="shared" si="16"/>
        <v>8.2704374999999963</v>
      </c>
      <c r="G23" s="2">
        <f t="shared" si="17"/>
        <v>12.301874999999995</v>
      </c>
      <c r="H23" s="2">
        <f t="shared" si="18"/>
        <v>2.0249999999999995</v>
      </c>
      <c r="I23" s="2">
        <f t="shared" si="19"/>
        <v>8.3375156249999964</v>
      </c>
      <c r="J23" s="2">
        <f t="shared" si="20"/>
        <v>12.301874999999995</v>
      </c>
      <c r="K23" s="7">
        <f t="shared" si="21"/>
        <v>2.0999999999999996</v>
      </c>
      <c r="L23" s="7">
        <f t="shared" si="22"/>
        <v>9.2601562499999961</v>
      </c>
      <c r="M23" s="7">
        <f t="shared" si="23"/>
        <v>13.229999999999995</v>
      </c>
      <c r="N23" s="3">
        <f t="shared" si="24"/>
        <v>7.4148749999999941</v>
      </c>
    </row>
    <row r="24" spans="2:14">
      <c r="B24" s="2">
        <f t="shared" si="0"/>
        <v>2.0999999999999996</v>
      </c>
      <c r="C24" s="2">
        <f t="shared" si="13"/>
        <v>9.2609999999999957</v>
      </c>
      <c r="D24" s="2">
        <f t="shared" si="14"/>
        <v>13.229999999999995</v>
      </c>
      <c r="E24" s="2">
        <f t="shared" si="15"/>
        <v>2.1749999999999998</v>
      </c>
      <c r="F24" s="2">
        <f t="shared" si="16"/>
        <v>10.253249999999996</v>
      </c>
      <c r="G24" s="2">
        <f t="shared" si="17"/>
        <v>14.191874999999996</v>
      </c>
      <c r="H24" s="2">
        <f t="shared" si="18"/>
        <v>2.1749999999999998</v>
      </c>
      <c r="I24" s="2">
        <f t="shared" si="19"/>
        <v>10.325390624999995</v>
      </c>
      <c r="J24" s="2">
        <f t="shared" si="20"/>
        <v>14.191874999999996</v>
      </c>
      <c r="K24" s="7">
        <f t="shared" si="21"/>
        <v>2.2499999999999996</v>
      </c>
      <c r="L24" s="7">
        <f t="shared" si="22"/>
        <v>11.389781249999995</v>
      </c>
      <c r="M24" s="7">
        <f t="shared" si="23"/>
        <v>15.187499999999995</v>
      </c>
      <c r="N24" s="3">
        <f t="shared" si="24"/>
        <v>9.2609999999999957</v>
      </c>
    </row>
    <row r="25" spans="2:14">
      <c r="B25" s="2">
        <f t="shared" si="0"/>
        <v>2.2499999999999996</v>
      </c>
      <c r="C25" s="2">
        <f t="shared" si="13"/>
        <v>11.390624999999995</v>
      </c>
      <c r="D25" s="2">
        <f t="shared" si="14"/>
        <v>15.187499999999995</v>
      </c>
      <c r="E25" s="2">
        <f t="shared" si="15"/>
        <v>2.3249999999999997</v>
      </c>
      <c r="F25" s="2">
        <f t="shared" si="16"/>
        <v>12.529687499999994</v>
      </c>
      <c r="G25" s="2">
        <f t="shared" si="17"/>
        <v>16.216874999999995</v>
      </c>
      <c r="H25" s="2">
        <f t="shared" si="18"/>
        <v>2.3249999999999997</v>
      </c>
      <c r="I25" s="2">
        <f t="shared" si="19"/>
        <v>12.606890624999995</v>
      </c>
      <c r="J25" s="2">
        <f t="shared" si="20"/>
        <v>16.216874999999995</v>
      </c>
      <c r="K25" s="7">
        <f t="shared" si="21"/>
        <v>2.3999999999999995</v>
      </c>
      <c r="L25" s="7">
        <f t="shared" si="22"/>
        <v>13.823156249999993</v>
      </c>
      <c r="M25" s="7">
        <f t="shared" si="23"/>
        <v>17.27999999999999</v>
      </c>
      <c r="N25" s="3">
        <f t="shared" si="24"/>
        <v>11.390624999999993</v>
      </c>
    </row>
    <row r="26" spans="2:14">
      <c r="B26" s="2">
        <f t="shared" si="0"/>
        <v>2.3999999999999995</v>
      </c>
      <c r="C26" s="2">
        <f t="shared" si="13"/>
        <v>13.823999999999995</v>
      </c>
      <c r="D26" s="2">
        <f t="shared" si="14"/>
        <v>17.27999999999999</v>
      </c>
      <c r="E26" s="2">
        <f t="shared" si="15"/>
        <v>2.4749999999999996</v>
      </c>
      <c r="F26" s="2">
        <f t="shared" si="16"/>
        <v>15.119999999999994</v>
      </c>
      <c r="G26" s="2">
        <f t="shared" si="17"/>
        <v>18.376874999999995</v>
      </c>
      <c r="H26" s="2">
        <f t="shared" si="18"/>
        <v>2.4749999999999996</v>
      </c>
      <c r="I26" s="2">
        <f t="shared" si="19"/>
        <v>15.202265624999994</v>
      </c>
      <c r="J26" s="2">
        <f t="shared" si="20"/>
        <v>18.376874999999995</v>
      </c>
      <c r="K26" s="7">
        <f t="shared" si="21"/>
        <v>2.5499999999999994</v>
      </c>
      <c r="L26" s="7">
        <f t="shared" si="22"/>
        <v>16.580531249999993</v>
      </c>
      <c r="M26" s="7">
        <f t="shared" si="23"/>
        <v>19.50749999999999</v>
      </c>
      <c r="N26" s="3">
        <f t="shared" si="24"/>
        <v>13.823999999999989</v>
      </c>
    </row>
    <row r="27" spans="2:14">
      <c r="B27" s="2">
        <f t="shared" si="0"/>
        <v>2.5499999999999994</v>
      </c>
      <c r="C27" s="2">
        <f t="shared" si="13"/>
        <v>16.581374999999994</v>
      </c>
      <c r="D27" s="2">
        <f t="shared" si="14"/>
        <v>19.50749999999999</v>
      </c>
      <c r="E27" s="2">
        <f t="shared" si="15"/>
        <v>2.6249999999999996</v>
      </c>
      <c r="F27" s="2">
        <f t="shared" si="16"/>
        <v>18.044437499999994</v>
      </c>
      <c r="G27" s="2">
        <f t="shared" si="17"/>
        <v>20.671874999999993</v>
      </c>
      <c r="H27" s="2">
        <f t="shared" si="18"/>
        <v>2.6249999999999996</v>
      </c>
      <c r="I27" s="2">
        <f t="shared" si="19"/>
        <v>18.131765624999993</v>
      </c>
      <c r="J27" s="2">
        <f t="shared" si="20"/>
        <v>20.671874999999993</v>
      </c>
      <c r="K27" s="7">
        <f t="shared" si="21"/>
        <v>2.6999999999999993</v>
      </c>
      <c r="L27" s="7">
        <f t="shared" si="22"/>
        <v>19.682156249999991</v>
      </c>
      <c r="M27" s="7">
        <f t="shared" si="23"/>
        <v>21.86999999999999</v>
      </c>
      <c r="N27" s="3">
        <f t="shared" si="24"/>
        <v>16.581374999999987</v>
      </c>
    </row>
    <row r="28" spans="2:14">
      <c r="B28" s="2">
        <f t="shared" si="0"/>
        <v>2.6999999999999993</v>
      </c>
      <c r="C28" s="2">
        <f t="shared" si="13"/>
        <v>19.682999999999993</v>
      </c>
      <c r="D28" s="2">
        <f t="shared" si="14"/>
        <v>21.86999999999999</v>
      </c>
      <c r="E28" s="2">
        <f t="shared" si="15"/>
        <v>2.7749999999999995</v>
      </c>
      <c r="F28" s="2">
        <f t="shared" si="16"/>
        <v>21.323249999999991</v>
      </c>
      <c r="G28" s="2">
        <f t="shared" si="17"/>
        <v>23.101874999999993</v>
      </c>
      <c r="H28" s="2">
        <f t="shared" si="18"/>
        <v>2.7749999999999995</v>
      </c>
      <c r="I28" s="2">
        <f t="shared" si="19"/>
        <v>21.415640624999991</v>
      </c>
      <c r="J28" s="2">
        <f t="shared" si="20"/>
        <v>23.101874999999993</v>
      </c>
      <c r="K28" s="7">
        <f t="shared" si="21"/>
        <v>2.8499999999999992</v>
      </c>
      <c r="L28" s="7">
        <f t="shared" si="22"/>
        <v>23.148281249999993</v>
      </c>
      <c r="M28" s="7">
        <f t="shared" si="23"/>
        <v>24.367499999999986</v>
      </c>
      <c r="N28" s="3">
        <f t="shared" si="24"/>
        <v>19.682999999999986</v>
      </c>
    </row>
    <row r="29" spans="2:14">
      <c r="B29" s="2">
        <f t="shared" si="0"/>
        <v>2.8499999999999992</v>
      </c>
      <c r="C29" s="2">
        <f t="shared" si="13"/>
        <v>23.149124999999991</v>
      </c>
      <c r="D29" s="2">
        <f t="shared" si="14"/>
        <v>24.367499999999986</v>
      </c>
      <c r="E29" s="2">
        <f t="shared" si="15"/>
        <v>2.9249999999999994</v>
      </c>
      <c r="F29" s="2">
        <f t="shared" si="16"/>
        <v>24.97668749999999</v>
      </c>
      <c r="G29" s="2">
        <f t="shared" si="17"/>
        <v>25.666874999999987</v>
      </c>
      <c r="H29" s="2">
        <f t="shared" si="18"/>
        <v>2.9249999999999994</v>
      </c>
      <c r="I29" s="2">
        <f t="shared" si="19"/>
        <v>25.074140624999991</v>
      </c>
      <c r="J29" s="2">
        <f t="shared" si="20"/>
        <v>25.666874999999987</v>
      </c>
      <c r="K29" s="7">
        <f t="shared" si="21"/>
        <v>2.9999999999999991</v>
      </c>
      <c r="L29" s="7">
        <f t="shared" si="22"/>
        <v>26.999156249999988</v>
      </c>
      <c r="M29" s="7">
        <f t="shared" si="23"/>
        <v>26.999999999999986</v>
      </c>
      <c r="N29" s="3">
        <f t="shared" si="24"/>
        <v>23.14912499999998</v>
      </c>
    </row>
    <row r="30" spans="2:14">
      <c r="B30" s="8">
        <f t="shared" si="0"/>
        <v>2.9999999999999991</v>
      </c>
      <c r="C30" s="8">
        <f t="shared" si="13"/>
        <v>26.999999999999989</v>
      </c>
      <c r="D30" s="2">
        <f t="shared" si="14"/>
        <v>26.999999999999986</v>
      </c>
      <c r="E30" s="2">
        <f t="shared" si="15"/>
        <v>3.0749999999999993</v>
      </c>
      <c r="F30" s="2">
        <f t="shared" si="16"/>
        <v>29.024999999999988</v>
      </c>
      <c r="G30" s="2">
        <f t="shared" si="17"/>
        <v>28.366874999999986</v>
      </c>
      <c r="H30" s="2">
        <f t="shared" si="18"/>
        <v>3.0749999999999993</v>
      </c>
      <c r="I30" s="2">
        <f t="shared" si="19"/>
        <v>29.127515624999987</v>
      </c>
      <c r="J30" s="2">
        <f t="shared" si="20"/>
        <v>28.366874999999986</v>
      </c>
      <c r="K30" s="7">
        <f t="shared" si="21"/>
        <v>3.149999999999999</v>
      </c>
      <c r="L30" s="7">
        <f t="shared" si="22"/>
        <v>31.255031249999988</v>
      </c>
      <c r="M30" s="7">
        <f t="shared" si="23"/>
        <v>29.767499999999984</v>
      </c>
      <c r="N30" s="3">
        <f t="shared" si="24"/>
        <v>26.999999999999975</v>
      </c>
    </row>
    <row r="32" spans="2:14">
      <c r="J32" s="4" t="s">
        <v>2</v>
      </c>
      <c r="K32" s="4"/>
      <c r="L32" s="4"/>
      <c r="M32" s="4"/>
    </row>
    <row r="34" spans="2:13">
      <c r="B34" s="4" t="s">
        <v>19</v>
      </c>
      <c r="J34" s="4" t="s">
        <v>2</v>
      </c>
      <c r="K34" s="4"/>
      <c r="L34" s="4"/>
      <c r="M34" s="4"/>
    </row>
  </sheetData>
  <hyperlinks>
    <hyperlink ref="J32" r:id="rId1" display="https://www.youtube.com/watch?v=lob94xNqq0w"/>
    <hyperlink ref="J34" r:id="rId2" display="https://www.youtube.com/watch?v=RR_VprIzSGM"/>
    <hyperlink ref="B34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runge_kuta_4_3x2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2020-11-20T21:32:02Z</dcterms:modified>
</cp:coreProperties>
</file>