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/Desktop/metodosnum_agodic2020/"/>
    </mc:Choice>
  </mc:AlternateContent>
  <xr:revisionPtr revIDLastSave="0" documentId="13_ncr:1_{F6157EA8-E3B2-804A-873A-FE80C597ABE2}" xr6:coauthVersionLast="45" xr6:coauthVersionMax="45" xr10:uidLastSave="{00000000-0000-0000-0000-000000000000}"/>
  <bookViews>
    <workbookView xWindow="840" yWindow="460" windowWidth="25520" windowHeight="15540" tabRatio="500" activeTab="3" xr2:uid="{00000000-000D-0000-FFFF-FFFF00000000}"/>
  </bookViews>
  <sheets>
    <sheet name="Parcial2" sheetId="1" r:id="rId1"/>
    <sheet name="Parcial1" sheetId="3" r:id="rId2"/>
    <sheet name="repos" sheetId="2" r:id="rId3"/>
    <sheet name="Parcial3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W3" i="4" l="1"/>
  <c r="Z6" i="4"/>
  <c r="Z8" i="4"/>
  <c r="Z9" i="4"/>
  <c r="Z11" i="4"/>
  <c r="Z12" i="4"/>
  <c r="Z13" i="4"/>
  <c r="Z14" i="4"/>
  <c r="Z15" i="4"/>
  <c r="Z16" i="4"/>
  <c r="Z17" i="4"/>
  <c r="Z18" i="4"/>
  <c r="Z19" i="4"/>
  <c r="Z20" i="4"/>
  <c r="Z21" i="4"/>
  <c r="Z22" i="4"/>
  <c r="Z25" i="4"/>
  <c r="Z26" i="4"/>
  <c r="Z27" i="4"/>
  <c r="Z30" i="4"/>
  <c r="Z32" i="4"/>
  <c r="Z34" i="4"/>
  <c r="Z35" i="4"/>
  <c r="Z36" i="4"/>
  <c r="Z38" i="4"/>
  <c r="Z39" i="4"/>
  <c r="Z40" i="4"/>
  <c r="Z3" i="4"/>
  <c r="W6" i="4"/>
  <c r="W8" i="4"/>
  <c r="W9" i="4"/>
  <c r="W11" i="4"/>
  <c r="W12" i="4"/>
  <c r="W13" i="4"/>
  <c r="W14" i="4"/>
  <c r="W15" i="4"/>
  <c r="W16" i="4"/>
  <c r="W17" i="4"/>
  <c r="W18" i="4"/>
  <c r="W19" i="4"/>
  <c r="W20" i="4"/>
  <c r="W21" i="4"/>
  <c r="W22" i="4"/>
  <c r="W25" i="4"/>
  <c r="W26" i="4"/>
  <c r="W27" i="4"/>
  <c r="W30" i="4"/>
  <c r="W32" i="4"/>
  <c r="W34" i="4"/>
  <c r="W35" i="4"/>
  <c r="W36" i="4"/>
  <c r="W38" i="4"/>
  <c r="W39" i="4"/>
  <c r="W40" i="4"/>
  <c r="N4" i="4" l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3" i="4"/>
  <c r="Y4" i="4"/>
  <c r="Y5" i="4"/>
  <c r="Y6" i="4"/>
  <c r="Y7" i="4"/>
  <c r="Y8" i="4"/>
  <c r="Y9" i="4"/>
  <c r="Y10" i="4"/>
  <c r="Y11" i="4"/>
  <c r="Y12" i="4"/>
  <c r="Y13" i="4"/>
  <c r="Y14" i="4"/>
  <c r="Y15" i="4"/>
  <c r="Y16" i="4"/>
  <c r="Y17" i="4"/>
  <c r="Y18" i="4"/>
  <c r="Y19" i="4"/>
  <c r="Y20" i="4"/>
  <c r="Y21" i="4"/>
  <c r="Y22" i="4"/>
  <c r="Y23" i="4"/>
  <c r="Y24" i="4"/>
  <c r="Y25" i="4"/>
  <c r="Y26" i="4"/>
  <c r="Y27" i="4"/>
  <c r="Y28" i="4"/>
  <c r="Y29" i="4"/>
  <c r="Y30" i="4"/>
  <c r="Y31" i="4"/>
  <c r="Y32" i="4"/>
  <c r="Y33" i="4"/>
  <c r="Y34" i="4"/>
  <c r="Y35" i="4"/>
  <c r="Y36" i="4"/>
  <c r="Y37" i="4"/>
  <c r="Y38" i="4"/>
  <c r="Y39" i="4"/>
  <c r="Y40" i="4"/>
  <c r="Y3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X36" i="4"/>
  <c r="X37" i="4"/>
  <c r="X38" i="4"/>
  <c r="X39" i="4"/>
  <c r="X40" i="4"/>
  <c r="X3" i="4"/>
  <c r="V4" i="4" l="1"/>
  <c r="W4" i="4" s="1"/>
  <c r="Z4" i="4" s="1"/>
  <c r="V5" i="4"/>
  <c r="W5" i="4" s="1"/>
  <c r="Z5" i="4" s="1"/>
  <c r="V6" i="4"/>
  <c r="V7" i="4"/>
  <c r="W7" i="4" s="1"/>
  <c r="Z7" i="4" s="1"/>
  <c r="V8" i="4"/>
  <c r="V9" i="4"/>
  <c r="V10" i="4"/>
  <c r="W10" i="4" s="1"/>
  <c r="Z10" i="4" s="1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W23" i="4" s="1"/>
  <c r="Z23" i="4" s="1"/>
  <c r="V24" i="4"/>
  <c r="W24" i="4" s="1"/>
  <c r="Z24" i="4" s="1"/>
  <c r="V25" i="4"/>
  <c r="V26" i="4"/>
  <c r="V27" i="4"/>
  <c r="V28" i="4"/>
  <c r="W28" i="4" s="1"/>
  <c r="Z28" i="4" s="1"/>
  <c r="V29" i="4"/>
  <c r="W29" i="4" s="1"/>
  <c r="Z29" i="4" s="1"/>
  <c r="V30" i="4"/>
  <c r="V31" i="4"/>
  <c r="W31" i="4" s="1"/>
  <c r="Z31" i="4" s="1"/>
  <c r="V32" i="4"/>
  <c r="V33" i="4"/>
  <c r="W33" i="4" s="1"/>
  <c r="Z33" i="4" s="1"/>
  <c r="V34" i="4"/>
  <c r="V35" i="4"/>
  <c r="V36" i="4"/>
  <c r="V37" i="4"/>
  <c r="W37" i="4" s="1"/>
  <c r="Z37" i="4" s="1"/>
  <c r="V38" i="4"/>
  <c r="V39" i="4"/>
  <c r="V40" i="4"/>
  <c r="V3" i="4"/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3" i="1"/>
  <c r="Z40" i="1"/>
  <c r="Z39" i="1"/>
  <c r="Z38" i="1"/>
  <c r="O40" i="3"/>
  <c r="Y40" i="3"/>
  <c r="Z40" i="3"/>
  <c r="O39" i="3"/>
  <c r="Y39" i="3"/>
  <c r="Z39" i="3" s="1"/>
  <c r="O38" i="3"/>
  <c r="Y38" i="3"/>
  <c r="Z38" i="3"/>
  <c r="O37" i="3"/>
  <c r="Y37" i="3"/>
  <c r="Z37" i="3" s="1"/>
  <c r="O36" i="3"/>
  <c r="Y36" i="3"/>
  <c r="Z36" i="3"/>
  <c r="O35" i="3"/>
  <c r="Y35" i="3"/>
  <c r="Z35" i="3" s="1"/>
  <c r="O34" i="3"/>
  <c r="Y34" i="3"/>
  <c r="Z34" i="3"/>
  <c r="O33" i="3"/>
  <c r="Y33" i="3"/>
  <c r="Z33" i="3" s="1"/>
  <c r="O32" i="3"/>
  <c r="Y32" i="3"/>
  <c r="Z32" i="3"/>
  <c r="O31" i="3"/>
  <c r="Y31" i="3"/>
  <c r="Z31" i="3" s="1"/>
  <c r="O30" i="3"/>
  <c r="Y30" i="3"/>
  <c r="Z30" i="3"/>
  <c r="O29" i="3"/>
  <c r="Y29" i="3"/>
  <c r="Z29" i="3" s="1"/>
  <c r="O28" i="3"/>
  <c r="Y28" i="3"/>
  <c r="Z28" i="3"/>
  <c r="O27" i="3"/>
  <c r="Y27" i="3"/>
  <c r="Z27" i="3" s="1"/>
  <c r="O26" i="3"/>
  <c r="Y26" i="3"/>
  <c r="Z26" i="3"/>
  <c r="O25" i="3"/>
  <c r="Y25" i="3"/>
  <c r="Z25" i="3" s="1"/>
  <c r="O24" i="3"/>
  <c r="Y24" i="3"/>
  <c r="Z24" i="3"/>
  <c r="O23" i="3"/>
  <c r="Y23" i="3"/>
  <c r="Z23" i="3" s="1"/>
  <c r="O22" i="3"/>
  <c r="Y22" i="3"/>
  <c r="Z22" i="3"/>
  <c r="O21" i="3"/>
  <c r="Y21" i="3"/>
  <c r="Z21" i="3" s="1"/>
  <c r="O20" i="3"/>
  <c r="Y20" i="3"/>
  <c r="Z20" i="3"/>
  <c r="O19" i="3"/>
  <c r="Y19" i="3"/>
  <c r="Z19" i="3" s="1"/>
  <c r="O18" i="3"/>
  <c r="Y18" i="3"/>
  <c r="Z18" i="3"/>
  <c r="O17" i="3"/>
  <c r="Y17" i="3"/>
  <c r="Z17" i="3" s="1"/>
  <c r="O16" i="3"/>
  <c r="Y16" i="3"/>
  <c r="Z16" i="3"/>
  <c r="O15" i="3"/>
  <c r="Y15" i="3"/>
  <c r="Z15" i="3" s="1"/>
  <c r="O14" i="3"/>
  <c r="Y14" i="3"/>
  <c r="Z14" i="3"/>
  <c r="O13" i="3"/>
  <c r="Y13" i="3"/>
  <c r="Z13" i="3" s="1"/>
  <c r="O12" i="3"/>
  <c r="Y12" i="3"/>
  <c r="Z12" i="3"/>
  <c r="O11" i="3"/>
  <c r="Y11" i="3"/>
  <c r="Z11" i="3" s="1"/>
  <c r="O10" i="3"/>
  <c r="Y10" i="3"/>
  <c r="Z10" i="3"/>
  <c r="O9" i="3"/>
  <c r="Y9" i="3"/>
  <c r="Z9" i="3" s="1"/>
  <c r="O8" i="3"/>
  <c r="Y8" i="3"/>
  <c r="Z8" i="3"/>
  <c r="O7" i="3"/>
  <c r="Y7" i="3"/>
  <c r="Z7" i="3" s="1"/>
  <c r="O6" i="3"/>
  <c r="Y6" i="3"/>
  <c r="Z6" i="3"/>
  <c r="O5" i="3"/>
  <c r="Y5" i="3"/>
  <c r="Z5" i="3" s="1"/>
  <c r="O4" i="3"/>
  <c r="Y4" i="3"/>
  <c r="Z4" i="3"/>
  <c r="O3" i="3"/>
  <c r="Y3" i="3"/>
  <c r="Z3" i="3" s="1"/>
  <c r="Z2" i="3"/>
  <c r="Z4" i="1"/>
  <c r="AA4" i="1"/>
  <c r="Z5" i="1"/>
  <c r="AA5" i="1"/>
  <c r="Z6" i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14" i="1"/>
  <c r="AA14" i="1"/>
  <c r="Z15" i="1"/>
  <c r="AA15" i="1"/>
  <c r="Z16" i="1"/>
  <c r="AA16" i="1"/>
  <c r="Z17" i="1"/>
  <c r="AA17" i="1"/>
  <c r="Z18" i="1"/>
  <c r="AA18" i="1"/>
  <c r="Z19" i="1"/>
  <c r="AA19" i="1"/>
  <c r="Z20" i="1"/>
  <c r="AA20" i="1"/>
  <c r="Z21" i="1"/>
  <c r="AA21" i="1"/>
  <c r="Z22" i="1"/>
  <c r="AA22" i="1"/>
  <c r="Z23" i="1"/>
  <c r="AA23" i="1"/>
  <c r="Z24" i="1"/>
  <c r="AA24" i="1"/>
  <c r="Z25" i="1"/>
  <c r="AA25" i="1"/>
  <c r="Z26" i="1"/>
  <c r="AA26" i="1"/>
  <c r="Z27" i="1"/>
  <c r="AA27" i="1"/>
  <c r="Z28" i="1"/>
  <c r="AA28" i="1"/>
  <c r="Z29" i="1"/>
  <c r="AA29" i="1"/>
  <c r="Z30" i="1"/>
  <c r="AA30" i="1"/>
  <c r="Z31" i="1"/>
  <c r="AA31" i="1"/>
  <c r="Z32" i="1"/>
  <c r="AA32" i="1"/>
  <c r="Z33" i="1"/>
  <c r="AA33" i="1"/>
  <c r="Z34" i="1"/>
  <c r="AA34" i="1"/>
  <c r="Z35" i="1"/>
  <c r="AA35" i="1"/>
  <c r="Z36" i="1"/>
  <c r="AA36" i="1"/>
  <c r="Z37" i="1"/>
  <c r="AA37" i="1"/>
  <c r="AA38" i="1"/>
  <c r="AA39" i="1"/>
  <c r="AA40" i="1"/>
  <c r="Z3" i="1"/>
  <c r="AA3" i="1" s="1"/>
  <c r="AA2" i="1"/>
</calcChain>
</file>

<file path=xl/sharedStrings.xml><?xml version="1.0" encoding="utf-8"?>
<sst xmlns="http://schemas.openxmlformats.org/spreadsheetml/2006/main" count="710" uniqueCount="198">
  <si>
    <t>Estrella de Alhely Hernández Mérida</t>
  </si>
  <si>
    <t>A01174160</t>
  </si>
  <si>
    <t>IBT17</t>
  </si>
  <si>
    <t>Miguel Angel García Cerda</t>
  </si>
  <si>
    <t>A01196856</t>
  </si>
  <si>
    <t>IMA11</t>
  </si>
  <si>
    <t>Eric Zair Hernández Pérez</t>
  </si>
  <si>
    <t>A01275138</t>
  </si>
  <si>
    <t>IC 11</t>
  </si>
  <si>
    <t>José Alberto Loranca Tapia</t>
  </si>
  <si>
    <t>A01328448</t>
  </si>
  <si>
    <t>IDA11</t>
  </si>
  <si>
    <t>Carolina Cruz Flores</t>
  </si>
  <si>
    <t>A01329570</t>
  </si>
  <si>
    <t>Martín Hernández Juárez</t>
  </si>
  <si>
    <t>A01329573</t>
  </si>
  <si>
    <t>IIS11</t>
  </si>
  <si>
    <t>María Cristina Cordova Casco</t>
  </si>
  <si>
    <t>A01329919</t>
  </si>
  <si>
    <t>Sebastián Valencia Aguirre</t>
  </si>
  <si>
    <t>A01364876</t>
  </si>
  <si>
    <t>IMT11</t>
  </si>
  <si>
    <t>Carlos Antonio Gómez De León</t>
  </si>
  <si>
    <t>A01374929</t>
  </si>
  <si>
    <t>Luis Fernando Luévano Piña</t>
  </si>
  <si>
    <t>A01400940</t>
  </si>
  <si>
    <t>Andrea del Pilar Bayo Flores</t>
  </si>
  <si>
    <t>A01423712</t>
  </si>
  <si>
    <t>José Antonio Padilla Volpe</t>
  </si>
  <si>
    <t>A01423719</t>
  </si>
  <si>
    <t>Wendy Catherine Bárcenas Rodríguez</t>
  </si>
  <si>
    <t>A01423727</t>
  </si>
  <si>
    <t>Ian Calhy Vázquez Domínguez</t>
  </si>
  <si>
    <t>A01423732</t>
  </si>
  <si>
    <t>ISD11</t>
  </si>
  <si>
    <t>Alejandro Cruz Colorado</t>
  </si>
  <si>
    <t>A01552374</t>
  </si>
  <si>
    <t>Luis Fernando Urrea Duarte</t>
  </si>
  <si>
    <t>A01651408</t>
  </si>
  <si>
    <t>Jocelyn Vázquez San Martín</t>
  </si>
  <si>
    <t>A01730045</t>
  </si>
  <si>
    <t>IDS11</t>
  </si>
  <si>
    <t>Miguel Ángel López Vieyra</t>
  </si>
  <si>
    <t>A01730257</t>
  </si>
  <si>
    <t>María José Del Río Romero</t>
  </si>
  <si>
    <t>A01731136</t>
  </si>
  <si>
    <t>Edgar Cano Cruz</t>
  </si>
  <si>
    <t>A01731282</t>
  </si>
  <si>
    <t>Julio Aymerich Barroso</t>
  </si>
  <si>
    <t>A01731448</t>
  </si>
  <si>
    <t>Edgar Daniel Pazos Blanco</t>
  </si>
  <si>
    <t>A01731534</t>
  </si>
  <si>
    <t>Dimani Guadalupe Tlelo Reyes</t>
  </si>
  <si>
    <t>A01731786</t>
  </si>
  <si>
    <t>Alejandro Velázquez Torres</t>
  </si>
  <si>
    <t>A01732543</t>
  </si>
  <si>
    <t>Sergio David Martínez Osuna</t>
  </si>
  <si>
    <t>A01732558</t>
  </si>
  <si>
    <t>Óscar Francisco López Carrasco</t>
  </si>
  <si>
    <t>A01732691</t>
  </si>
  <si>
    <t>Eduardo Flores Mendoza</t>
  </si>
  <si>
    <t>A01732776</t>
  </si>
  <si>
    <t>Valeria Sofía Pérez Gallegos</t>
  </si>
  <si>
    <t>A01732845</t>
  </si>
  <si>
    <t>Angel Molina Segura</t>
  </si>
  <si>
    <t>A01732862</t>
  </si>
  <si>
    <t>Alejandra Martínez Guzmán</t>
  </si>
  <si>
    <t>A01732873</t>
  </si>
  <si>
    <t>Elliot Axel Velázquez López</t>
  </si>
  <si>
    <t>A01732877</t>
  </si>
  <si>
    <t>Irma Aurora García Dorantes</t>
  </si>
  <si>
    <t>A01732935</t>
  </si>
  <si>
    <t>Andrea Muñoz Gris</t>
  </si>
  <si>
    <t>A01733058</t>
  </si>
  <si>
    <t>Alexis Romero Cuesta</t>
  </si>
  <si>
    <t>A01733099</t>
  </si>
  <si>
    <t>Leonel Grande Ramírez</t>
  </si>
  <si>
    <t>A01733174</t>
  </si>
  <si>
    <t>Héctor Rodrigo Hernández Contreras</t>
  </si>
  <si>
    <t>A01733266</t>
  </si>
  <si>
    <t>Ariadna Julissa Ramírez Pacheco</t>
  </si>
  <si>
    <t>A01733287</t>
  </si>
  <si>
    <t>Teresa Celina Tecalco Hernández</t>
  </si>
  <si>
    <t>A01733462</t>
  </si>
  <si>
    <t>https://github.com/MtzAlejandra/AlejandraMartinez_Parcial1</t>
  </si>
  <si>
    <t>https://github.com/AlejandroVelazquez-9/AlejandroVelazquez_parcial1_A01732543</t>
  </si>
  <si>
    <t>git</t>
  </si>
  <si>
    <t>https://github.com/PachiElCreador/Oscar-L-pez-Parcial-1</t>
  </si>
  <si>
    <t>https://github.com/iancalhy/Parcial1_Ian</t>
  </si>
  <si>
    <t>commands</t>
  </si>
  <si>
    <t>desktop editor</t>
  </si>
  <si>
    <t>https://github.com/A01552374/Alejandro_A01552374</t>
  </si>
  <si>
    <t>https://github.com/Sergiomo29/SergioMartinez_parcial1_A01732558</t>
  </si>
  <si>
    <t>https://github.com/A01364876/SebastianValencia_parcial1</t>
  </si>
  <si>
    <t>https://github.com/Angel-Molina/AngelMolinaSegura_Parcial1</t>
  </si>
  <si>
    <t>https://github.com/JoulesRam/AriadnaRamirez-Parcial1</t>
  </si>
  <si>
    <t>https://github.com/Caro0602/CarolinaCruzFlores_parcial1</t>
  </si>
  <si>
    <t>https://github.com/alexis-rom/alexisromero_parcial1</t>
  </si>
  <si>
    <t>https://github.com/andreabayo/andreabayo_parcial1</t>
  </si>
  <si>
    <t>https://github.com/Cristina-Cordova/CristinaCordova_parcial1</t>
  </si>
  <si>
    <t>https://github.com/aurora-garcia/auroragarcia_parcial1</t>
  </si>
  <si>
    <t>https://github.com/DimaniTlelo/DimaniTlelo_parcial1</t>
  </si>
  <si>
    <t>https://github.com/tonygml99/carlosantonioparcial1</t>
  </si>
  <si>
    <t>https://github.com/a01731282/EdgarCanoCruz_Parcial1</t>
  </si>
  <si>
    <t>https://github.com/edgardanielpazos/edgardanielpazos_parcial1</t>
  </si>
  <si>
    <t>https://github.com/EduardoFloresM/EduardoFloresParcial1</t>
  </si>
  <si>
    <t>https://github.com/elliotvelazquez/elliotvelazquez_parcial1</t>
  </si>
  <si>
    <t>https://github.com/Frnndo-01/Fernando_parcial1_a01400940</t>
  </si>
  <si>
    <t>https://github.com/eric9z/ericzair_parcial1</t>
  </si>
  <si>
    <t>https://github.com/HectorA01733266/HectorHernandez_parcial1</t>
  </si>
  <si>
    <t>https://github.com/alhelymerida/estrellamerida_parcial1</t>
  </si>
  <si>
    <t>https://github.com/Jocelyn3599/Jocelynvazquez</t>
  </si>
  <si>
    <t>https://github.com/A01423719/josepadilla_parcial1</t>
  </si>
  <si>
    <t>https://github.com/miguel-lv/MiguelAngelLopezVieyra_Parcial1</t>
  </si>
  <si>
    <t>https://github.com/Leonel-Gody/M-todos-Num-ricos</t>
  </si>
  <si>
    <t>https://github.com/AlbertoLoranca/albertoloranca_parcial1</t>
  </si>
  <si>
    <t>tarea1 (sripts)</t>
  </si>
  <si>
    <t>tarea2 (finacci, factorial)</t>
  </si>
  <si>
    <t>https://github.com/Vasopega/Valeria-Perez-Gallegos-</t>
  </si>
  <si>
    <t>https://github.com/mjdelrio/mariajoseldelrio_parcial1</t>
  </si>
  <si>
    <t>https://github.com/wendybarcenas/wendybarcenas_parcial1</t>
  </si>
  <si>
    <t>https://github.com/andreamgr/Andrea_Munoz_Parcial1</t>
  </si>
  <si>
    <t>https://github.com/A01196856/Mike-Garc-a-</t>
  </si>
  <si>
    <t>https://github.com/A01731448/Julio-Aymerich-B</t>
  </si>
  <si>
    <t>https://github.com/LuisFer52/A01651408</t>
  </si>
  <si>
    <t>https://github.com/martinhernandezjuarez/martinhernandez</t>
  </si>
  <si>
    <t>matrices tutorial</t>
  </si>
  <si>
    <t>biseccion</t>
  </si>
  <si>
    <t>secante</t>
  </si>
  <si>
    <t>raphson</t>
  </si>
  <si>
    <t>equipo 1</t>
  </si>
  <si>
    <t>quenombre</t>
  </si>
  <si>
    <t>equipo 2</t>
  </si>
  <si>
    <t>impostores</t>
  </si>
  <si>
    <t>equipo 3</t>
  </si>
  <si>
    <t>equipo 4</t>
  </si>
  <si>
    <t>equipo 5</t>
  </si>
  <si>
    <t>equipo 6</t>
  </si>
  <si>
    <t>Equipo</t>
  </si>
  <si>
    <t>Horario</t>
  </si>
  <si>
    <t>inv</t>
  </si>
  <si>
    <t>houston</t>
  </si>
  <si>
    <t>https://github.com/MtzAlejandra/proyecto_parcial1</t>
  </si>
  <si>
    <t>https://github.com/Sergiomo29/proyecto_parcial1</t>
  </si>
  <si>
    <t>https://github.com/A01423719/Proyecto-Parcial-1</t>
  </si>
  <si>
    <t>https://github.com/wendybarcenas/ProyectoParcial1</t>
  </si>
  <si>
    <t>* revisar formula raphson</t>
  </si>
  <si>
    <t>https://github.com/elliotvelazquez/ProyectoParcial1</t>
  </si>
  <si>
    <t>https://github.com/iancalhy/Proyecto_Parcial1_Metodos</t>
  </si>
  <si>
    <t>https://github.com/Angel-Molina/Proyecto-Primer-Parcial</t>
  </si>
  <si>
    <t>https://trello.com/b/maC037WY/parcial-1-m%C3%A9todos-n%C3%BAmericos</t>
  </si>
  <si>
    <t>repo</t>
  </si>
  <si>
    <t>admin</t>
  </si>
  <si>
    <t>tecnico</t>
  </si>
  <si>
    <t>excel</t>
  </si>
  <si>
    <t>matlab</t>
  </si>
  <si>
    <t>power</t>
  </si>
  <si>
    <t>video</t>
  </si>
  <si>
    <t>https://github.com/Cristina-Cordova/demo-parcial1Equipo1</t>
  </si>
  <si>
    <t>equipo4</t>
  </si>
  <si>
    <t>Tareas</t>
  </si>
  <si>
    <t>Proyecto</t>
  </si>
  <si>
    <t>Parcial 1</t>
  </si>
  <si>
    <t>AvanceFinal</t>
  </si>
  <si>
    <t xml:space="preserve"> </t>
  </si>
  <si>
    <t>Parcial 2</t>
  </si>
  <si>
    <t>Cramer</t>
  </si>
  <si>
    <t>Matlab1</t>
  </si>
  <si>
    <t>Matlab2</t>
  </si>
  <si>
    <t>ElimGauss</t>
  </si>
  <si>
    <t>Gauss-Jordan</t>
  </si>
  <si>
    <t>Jacobi</t>
  </si>
  <si>
    <t>seidel</t>
  </si>
  <si>
    <t>newthon-raphson</t>
  </si>
  <si>
    <t>https://github.com/Caro0602/CarolinaCruzFlores_parcial2</t>
  </si>
  <si>
    <t>https://github.com/miguel-lv/MiguelAngelLopezVieyra_Parcial_2</t>
  </si>
  <si>
    <t>sistema ec lineales</t>
  </si>
  <si>
    <t>tlacuachitos</t>
  </si>
  <si>
    <t>pendiente</t>
  </si>
  <si>
    <t>trello</t>
  </si>
  <si>
    <t>https://github.com/Angel-Molina/ProyectoSegundoParcial</t>
  </si>
  <si>
    <t>https://trello.com/b/FvPBjUCc/parcial-2-m%C3%A9todos-n%C3%BAmericos</t>
  </si>
  <si>
    <t>slides</t>
  </si>
  <si>
    <t>https://github.com/MtzAlejandra/proyecto_parcial2</t>
  </si>
  <si>
    <t>https://github.com/A01423719/Proyecto-Parcial-2-Equipo-3</t>
  </si>
  <si>
    <t>https://github.com/wendybarcenas/ProyectoParcial2</t>
  </si>
  <si>
    <t>https://github.com/Caro0602/Proyecto_Parcial2</t>
  </si>
  <si>
    <t>https://trello.com/b/9fhugu4j/m%C3%A9todos-num%C3%A9ricos</t>
  </si>
  <si>
    <t>Pol Newthon</t>
  </si>
  <si>
    <t>Simpson Rule</t>
  </si>
  <si>
    <t>Euler</t>
  </si>
  <si>
    <t>Heun</t>
  </si>
  <si>
    <t>Ralston</t>
  </si>
  <si>
    <t>Runge Kuta 4</t>
  </si>
  <si>
    <t>Parcial 3</t>
  </si>
  <si>
    <t xml:space="preserve"> https://github.com/A01423719/Proyecto-Final-E3</t>
  </si>
  <si>
    <t>https://github.com/MtzAlejandra/Proyecto_P3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</si>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</sst>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0"/>
      <name val="Arial"/>
      <family val="2"/>
    </font>
    <font>
      <sz val="12"/>
      <color rgb="FFFFFFFF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215967"/>
        <bgColor rgb="FF000000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5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shrinkToFit="1"/>
    </xf>
    <xf numFmtId="0" fontId="4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20" fontId="0" fillId="0" borderId="0" xfId="0" applyNumberFormat="1"/>
    <xf numFmtId="0" fontId="5" fillId="9" borderId="0" xfId="0" applyFont="1" applyFill="1"/>
    <xf numFmtId="0" fontId="5" fillId="10" borderId="0" xfId="0" applyFont="1" applyFill="1"/>
    <xf numFmtId="20" fontId="5" fillId="10" borderId="0" xfId="0" applyNumberFormat="1" applyFont="1" applyFill="1"/>
    <xf numFmtId="0" fontId="5" fillId="11" borderId="0" xfId="0" applyFont="1" applyFill="1"/>
    <xf numFmtId="0" fontId="5" fillId="12" borderId="0" xfId="0" applyFont="1" applyFill="1"/>
    <xf numFmtId="0" fontId="5" fillId="13" borderId="0" xfId="0" applyFont="1" applyFill="1"/>
    <xf numFmtId="0" fontId="5" fillId="14" borderId="0" xfId="0" applyFont="1" applyFill="1"/>
    <xf numFmtId="0" fontId="6" fillId="8" borderId="0" xfId="0" applyFont="1" applyFill="1"/>
    <xf numFmtId="0" fontId="6" fillId="6" borderId="0" xfId="0" applyFont="1" applyFill="1"/>
    <xf numFmtId="0" fontId="7" fillId="15" borderId="0" xfId="0" applyFont="1" applyFill="1"/>
    <xf numFmtId="0" fontId="6" fillId="16" borderId="0" xfId="0" applyFont="1" applyFill="1"/>
    <xf numFmtId="0" fontId="8" fillId="16" borderId="0" xfId="1" applyFont="1" applyFill="1"/>
    <xf numFmtId="0" fontId="5" fillId="16" borderId="0" xfId="0" applyFont="1" applyFill="1"/>
    <xf numFmtId="0" fontId="5" fillId="17" borderId="0" xfId="0" applyFont="1" applyFill="1"/>
    <xf numFmtId="0" fontId="0" fillId="0" borderId="0" xfId="0" applyFont="1" applyFill="1"/>
  </cellXfs>
  <cellStyles count="58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7382F3D8CEE2491%2362',%E5%8D%BA%E4%B5%ADr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2" Type="http://schemas.openxmlformats.org/officeDocument/2006/relationships/hyperlink" Target="https://sappa.itesm.mx/sappa/plsql/TOMA_LISTA.LISTA_GRUPO?p_crn=7382F3D8CEE2491%23%23" TargetMode="External"/><Relationship Id="rId1" Type="http://schemas.openxmlformats.org/officeDocument/2006/relationships/hyperlink" Target="https://sappa.itesm.mx/sappa/plsql/TOMA_LISTA.LISTA_GRUPO?p_crn=7382F3D8CEE2491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11" Type="http://schemas.openxmlformats.org/officeDocument/2006/relationships/hyperlink" Target="https://sappa.itesm.mx/sappa/plsql/TOMA_LISTA.LISTA_GRUPO?p_crn=7382F3D8CEE2491%2366',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10" Type="http://schemas.openxmlformats.org/officeDocument/2006/relationships/hyperlink" Target="https://sappa.itesm.mx/sappa/plsql/TOMA_LISTA.LISTA_GRUPO?p_crn=7382F3D8CEE2491%23%CC%88%CC%A0" TargetMode="External"/><Relationship Id="rId4" Type="http://schemas.openxmlformats.org/officeDocument/2006/relationships/hyperlink" Target="https://sappa.itesm.mx/sappa/plsql/TOMA_LISTA.LISTA_GRUPO?p_crn=7382F3D8CEE2491%23%03" TargetMode="External"/><Relationship Id="rId9" Type="http://schemas.openxmlformats.org/officeDocument/2006/relationships/hyperlink" Target="https://sappa.itesm.mx/sappa/plsql/TOMA_LISTA.LISTA_GRUPO?p_crn=7382F3D8CEE2491%2377',%E5%8D%BA%E4%B5%ADD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7382F3D8CEE2491%2362',%E5%8D%BA%E4%B5%ADr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2" Type="http://schemas.openxmlformats.org/officeDocument/2006/relationships/hyperlink" Target="https://sappa.itesm.mx/sappa/plsql/TOMA_LISTA.LISTA_GRUPO?p_crn=7382F3D8CEE2491%23%23" TargetMode="External"/><Relationship Id="rId1" Type="http://schemas.openxmlformats.org/officeDocument/2006/relationships/hyperlink" Target="https://sappa.itesm.mx/sappa/plsql/TOMA_LISTA.LISTA_GRUPO?p_crn=7382F3D8CEE2491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11" Type="http://schemas.openxmlformats.org/officeDocument/2006/relationships/hyperlink" Target="https://sappa.itesm.mx/sappa/plsql/TOMA_LISTA.LISTA_GRUPO?p_crn=7382F3D8CEE2491%2366',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10" Type="http://schemas.openxmlformats.org/officeDocument/2006/relationships/hyperlink" Target="https://sappa.itesm.mx/sappa/plsql/TOMA_LISTA.LISTA_GRUPO?p_crn=7382F3D8CEE2491%23%CC%88%CC%A0" TargetMode="External"/><Relationship Id="rId4" Type="http://schemas.openxmlformats.org/officeDocument/2006/relationships/hyperlink" Target="https://sappa.itesm.mx/sappa/plsql/TOMA_LISTA.LISTA_GRUPO?p_crn=7382F3D8CEE2491%23%03" TargetMode="External"/><Relationship Id="rId9" Type="http://schemas.openxmlformats.org/officeDocument/2006/relationships/hyperlink" Target="https://sappa.itesm.mx/sappa/plsql/TOMA_LISTA.LISTA_GRUPO?p_crn=7382F3D8CEE2491%2377',%E5%8D%BA%E4%B5%ADD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sappa.itesm.mx/sappa/plsql/TOMA_LISTA.LISTA_GRUPO?p_crn=7382F3D8CEE2491%2362',%E5%8D%BA%E4%B5%ADr" TargetMode="External"/><Relationship Id="rId3" Type="http://schemas.openxmlformats.org/officeDocument/2006/relationships/hyperlink" Target="https://sappa.itesm.mx/sappa/plsql/TOMA_LISTA.LISTA_GRUPO?p_crn=7382F3D8CEE2491%23srd%0B%E5%8D%BA%E4%B5%AD%0C" TargetMode="External"/><Relationship Id="rId7" Type="http://schemas.openxmlformats.org/officeDocument/2006/relationships/hyperlink" Target="https://sappa.itesm.mx/sappa/plsql/TOMA_LISTA.LISTA_GRUPO?p_crn=7382F3D8CEE2491%2376',%E5%8D%BA%E4%B5%ADp" TargetMode="External"/><Relationship Id="rId12" Type="http://schemas.openxmlformats.org/officeDocument/2006/relationships/hyperlink" Target="https://sappa.itesm.mx/sappa/plsql/TOMA_LISTA.LISTA_GRUPO?p_crn=7382F3D8CEE2491%23%C2%A5t%01" TargetMode="External"/><Relationship Id="rId2" Type="http://schemas.openxmlformats.org/officeDocument/2006/relationships/hyperlink" Target="https://sappa.itesm.mx/sappa/plsql/TOMA_LISTA.LISTA_GRUPO?p_crn=7382F3D8CEE2491%23%23" TargetMode="External"/><Relationship Id="rId1" Type="http://schemas.openxmlformats.org/officeDocument/2006/relationships/hyperlink" Target="https://sappa.itesm.mx/sappa/plsql/TOMA_LISTA.LISTA_GRUPO?p_crn=7382F3D8CEE2491" TargetMode="External"/><Relationship Id="rId6" Type="http://schemas.openxmlformats.org/officeDocument/2006/relationships/hyperlink" Target="https://sappa.itesm.mx/sappa/plsql/TOMA_LISTA.LISTA_GRUPO?p_crn=7382F3D8CEE2491%23%E7%90%80%EA%A5%9C%C2%A2A%E2%A6%9E%E8%9E%B9%E2%9C%A6%ED%9E%B9" TargetMode="External"/><Relationship Id="rId11" Type="http://schemas.openxmlformats.org/officeDocument/2006/relationships/hyperlink" Target="https://sappa.itesm.mx/sappa/plsql/TOMA_LISTA.LISTA_GRUPO?p_crn=7382F3D8CEE2491%2366'," TargetMode="External"/><Relationship Id="rId5" Type="http://schemas.openxmlformats.org/officeDocument/2006/relationships/hyperlink" Target="https://sappa.itesm.mx/sappa/plsql/TOMA_LISTA.LISTA_GRUPO?p_crn=7382F3D8CEE2491%2308',%E5%8D%BA%E4%B5%ADr" TargetMode="External"/><Relationship Id="rId10" Type="http://schemas.openxmlformats.org/officeDocument/2006/relationships/hyperlink" Target="https://sappa.itesm.mx/sappa/plsql/TOMA_LISTA.LISTA_GRUPO?p_crn=7382F3D8CEE2491%23%CC%88%CC%A0" TargetMode="External"/><Relationship Id="rId4" Type="http://schemas.openxmlformats.org/officeDocument/2006/relationships/hyperlink" Target="https://sappa.itesm.mx/sappa/plsql/TOMA_LISTA.LISTA_GRUPO?p_crn=7382F3D8CEE2491%23%03" TargetMode="External"/><Relationship Id="rId9" Type="http://schemas.openxmlformats.org/officeDocument/2006/relationships/hyperlink" Target="https://sappa.itesm.mx/sappa/plsql/TOMA_LISTA.LISTA_GRUPO?p_crn=7382F3D8CEE2491%2377',%E5%8D%BA%E4%B5%ADD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63500</xdr:colOff>
      <xdr:row>3</xdr:row>
      <xdr:rowOff>114300</xdr:rowOff>
    </xdr:to>
    <xdr:sp macro="" textlink="">
      <xdr:nvSpPr>
        <xdr:cNvPr id="102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63500</xdr:colOff>
      <xdr:row>4</xdr:row>
      <xdr:rowOff>114300</xdr:rowOff>
    </xdr:to>
    <xdr:sp macro="" textlink="">
      <xdr:nvSpPr>
        <xdr:cNvPr id="102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63500</xdr:colOff>
      <xdr:row>5</xdr:row>
      <xdr:rowOff>114300</xdr:rowOff>
    </xdr:to>
    <xdr:sp macro="" textlink="">
      <xdr:nvSpPr>
        <xdr:cNvPr id="1027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63500</xdr:colOff>
      <xdr:row>6</xdr:row>
      <xdr:rowOff>114300</xdr:rowOff>
    </xdr:to>
    <xdr:sp macro="" textlink="">
      <xdr:nvSpPr>
        <xdr:cNvPr id="1028" name="AutoShape 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63500</xdr:colOff>
      <xdr:row>7</xdr:row>
      <xdr:rowOff>114300</xdr:rowOff>
    </xdr:to>
    <xdr:sp macro="" textlink="">
      <xdr:nvSpPr>
        <xdr:cNvPr id="1029" name="AutoShape 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63500</xdr:colOff>
      <xdr:row>8</xdr:row>
      <xdr:rowOff>114300</xdr:rowOff>
    </xdr:to>
    <xdr:sp macro="" textlink="">
      <xdr:nvSpPr>
        <xdr:cNvPr id="1030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63500</xdr:colOff>
      <xdr:row>9</xdr:row>
      <xdr:rowOff>114300</xdr:rowOff>
    </xdr:to>
    <xdr:sp macro="" textlink="">
      <xdr:nvSpPr>
        <xdr:cNvPr id="1031" name="AutoShape 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7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63500</xdr:colOff>
      <xdr:row>10</xdr:row>
      <xdr:rowOff>114300</xdr:rowOff>
    </xdr:to>
    <xdr:sp macro="" textlink="">
      <xdr:nvSpPr>
        <xdr:cNvPr id="1032" name="AutoShape 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63500</xdr:colOff>
      <xdr:row>11</xdr:row>
      <xdr:rowOff>114300</xdr:rowOff>
    </xdr:to>
    <xdr:sp macro="" textlink="">
      <xdr:nvSpPr>
        <xdr:cNvPr id="1033" name="AutoShape 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9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63500</xdr:colOff>
      <xdr:row>12</xdr:row>
      <xdr:rowOff>114300</xdr:rowOff>
    </xdr:to>
    <xdr:sp macro="" textlink="">
      <xdr:nvSpPr>
        <xdr:cNvPr id="1034" name="AutoShape 1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63500</xdr:colOff>
      <xdr:row>13</xdr:row>
      <xdr:rowOff>114300</xdr:rowOff>
    </xdr:to>
    <xdr:sp macro="" textlink="">
      <xdr:nvSpPr>
        <xdr:cNvPr id="1035" name="AutoShape 1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B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63500</xdr:colOff>
      <xdr:row>14</xdr:row>
      <xdr:rowOff>114300</xdr:rowOff>
    </xdr:to>
    <xdr:sp macro="" textlink="">
      <xdr:nvSpPr>
        <xdr:cNvPr id="1036" name="AutoShape 1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C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63500</xdr:colOff>
      <xdr:row>15</xdr:row>
      <xdr:rowOff>114300</xdr:rowOff>
    </xdr:to>
    <xdr:sp macro="" textlink="">
      <xdr:nvSpPr>
        <xdr:cNvPr id="1037" name="AutoShape 13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63500</xdr:colOff>
      <xdr:row>16</xdr:row>
      <xdr:rowOff>114300</xdr:rowOff>
    </xdr:to>
    <xdr:sp macro="" textlink="">
      <xdr:nvSpPr>
        <xdr:cNvPr id="1038" name="AutoShape 14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63500</xdr:colOff>
      <xdr:row>17</xdr:row>
      <xdr:rowOff>114300</xdr:rowOff>
    </xdr:to>
    <xdr:sp macro="" textlink="">
      <xdr:nvSpPr>
        <xdr:cNvPr id="1039" name="AutoShape 15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F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63500</xdr:colOff>
      <xdr:row>18</xdr:row>
      <xdr:rowOff>114300</xdr:rowOff>
    </xdr:to>
    <xdr:sp macro="" textlink="">
      <xdr:nvSpPr>
        <xdr:cNvPr id="1040" name="AutoShape 16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10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63500</xdr:colOff>
      <xdr:row>19</xdr:row>
      <xdr:rowOff>114300</xdr:rowOff>
    </xdr:to>
    <xdr:sp macro="" textlink="">
      <xdr:nvSpPr>
        <xdr:cNvPr id="1041" name="AutoShape 1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1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63500</xdr:colOff>
      <xdr:row>20</xdr:row>
      <xdr:rowOff>114300</xdr:rowOff>
    </xdr:to>
    <xdr:sp macro="" textlink="">
      <xdr:nvSpPr>
        <xdr:cNvPr id="1042" name="AutoShape 1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2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63500</xdr:colOff>
      <xdr:row>21</xdr:row>
      <xdr:rowOff>114300</xdr:rowOff>
    </xdr:to>
    <xdr:sp macro="" textlink="">
      <xdr:nvSpPr>
        <xdr:cNvPr id="1043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3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63500</xdr:colOff>
      <xdr:row>22</xdr:row>
      <xdr:rowOff>114300</xdr:rowOff>
    </xdr:to>
    <xdr:sp macro="" textlink="">
      <xdr:nvSpPr>
        <xdr:cNvPr id="1044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63500</xdr:colOff>
      <xdr:row>23</xdr:row>
      <xdr:rowOff>114300</xdr:rowOff>
    </xdr:to>
    <xdr:sp macro="" textlink="">
      <xdr:nvSpPr>
        <xdr:cNvPr id="1045" name="AutoShape 2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5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63500</xdr:colOff>
      <xdr:row>24</xdr:row>
      <xdr:rowOff>114300</xdr:rowOff>
    </xdr:to>
    <xdr:sp macro="" textlink="">
      <xdr:nvSpPr>
        <xdr:cNvPr id="1046" name="AutoShape 22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000-000016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63500</xdr:colOff>
      <xdr:row>25</xdr:row>
      <xdr:rowOff>114300</xdr:rowOff>
    </xdr:to>
    <xdr:sp macro="" textlink="">
      <xdr:nvSpPr>
        <xdr:cNvPr id="1047" name="AutoShape 23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17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63500</xdr:colOff>
      <xdr:row>26</xdr:row>
      <xdr:rowOff>114300</xdr:rowOff>
    </xdr:to>
    <xdr:sp macro="" textlink="">
      <xdr:nvSpPr>
        <xdr:cNvPr id="1048" name="AutoShape 2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8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63500</xdr:colOff>
      <xdr:row>27</xdr:row>
      <xdr:rowOff>114300</xdr:rowOff>
    </xdr:to>
    <xdr:sp macro="" textlink="">
      <xdr:nvSpPr>
        <xdr:cNvPr id="1049" name="AutoShape 2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63500</xdr:colOff>
      <xdr:row>28</xdr:row>
      <xdr:rowOff>114300</xdr:rowOff>
    </xdr:to>
    <xdr:sp macro="" textlink="">
      <xdr:nvSpPr>
        <xdr:cNvPr id="1050" name="AutoShape 2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A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63500</xdr:colOff>
      <xdr:row>29</xdr:row>
      <xdr:rowOff>114300</xdr:rowOff>
    </xdr:to>
    <xdr:sp macro="" textlink="">
      <xdr:nvSpPr>
        <xdr:cNvPr id="1051" name="AutoShape 27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B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63500</xdr:colOff>
      <xdr:row>30</xdr:row>
      <xdr:rowOff>114300</xdr:rowOff>
    </xdr:to>
    <xdr:sp macro="" textlink="">
      <xdr:nvSpPr>
        <xdr:cNvPr id="1052" name="AutoShape 2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C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63500</xdr:colOff>
      <xdr:row>31</xdr:row>
      <xdr:rowOff>114300</xdr:rowOff>
    </xdr:to>
    <xdr:sp macro="" textlink="">
      <xdr:nvSpPr>
        <xdr:cNvPr id="1053" name="AutoShape 29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63500</xdr:colOff>
      <xdr:row>32</xdr:row>
      <xdr:rowOff>114300</xdr:rowOff>
    </xdr:to>
    <xdr:sp macro="" textlink="">
      <xdr:nvSpPr>
        <xdr:cNvPr id="1054" name="AutoShape 3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1E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63500</xdr:colOff>
      <xdr:row>33</xdr:row>
      <xdr:rowOff>114300</xdr:rowOff>
    </xdr:to>
    <xdr:sp macro="" textlink="">
      <xdr:nvSpPr>
        <xdr:cNvPr id="1055" name="AutoShape 31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000-00001F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63500</xdr:colOff>
      <xdr:row>34</xdr:row>
      <xdr:rowOff>114300</xdr:rowOff>
    </xdr:to>
    <xdr:sp macro="" textlink="">
      <xdr:nvSpPr>
        <xdr:cNvPr id="1056" name="AutoShape 3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63500</xdr:colOff>
      <xdr:row>35</xdr:row>
      <xdr:rowOff>114300</xdr:rowOff>
    </xdr:to>
    <xdr:sp macro="" textlink="">
      <xdr:nvSpPr>
        <xdr:cNvPr id="1057" name="AutoShape 3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1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63500</xdr:colOff>
      <xdr:row>36</xdr:row>
      <xdr:rowOff>114300</xdr:rowOff>
    </xdr:to>
    <xdr:sp macro="" textlink="">
      <xdr:nvSpPr>
        <xdr:cNvPr id="1058" name="AutoShape 3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63500</xdr:colOff>
      <xdr:row>37</xdr:row>
      <xdr:rowOff>114300</xdr:rowOff>
    </xdr:to>
    <xdr:sp macro="" textlink="">
      <xdr:nvSpPr>
        <xdr:cNvPr id="1059" name="AutoShape 35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000-000023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63500</xdr:colOff>
      <xdr:row>38</xdr:row>
      <xdr:rowOff>114300</xdr:rowOff>
    </xdr:to>
    <xdr:sp macro="" textlink="">
      <xdr:nvSpPr>
        <xdr:cNvPr id="1060" name="AutoShape 36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63500</xdr:colOff>
      <xdr:row>39</xdr:row>
      <xdr:rowOff>114300</xdr:rowOff>
    </xdr:to>
    <xdr:sp macro="" textlink="">
      <xdr:nvSpPr>
        <xdr:cNvPr id="1061" name="AutoShape 37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Aspect="1" noChangeArrowheads="1"/>
        </xdr:cNvSpPr>
      </xdr:nvSpPr>
      <xdr:spPr bwMode="auto">
        <a:xfrm>
          <a:off x="51943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63500</xdr:colOff>
      <xdr:row>4</xdr:row>
      <xdr:rowOff>114300</xdr:rowOff>
    </xdr:to>
    <xdr:sp macro="" textlink="">
      <xdr:nvSpPr>
        <xdr:cNvPr id="3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63500</xdr:colOff>
      <xdr:row>5</xdr:row>
      <xdr:rowOff>114300</xdr:rowOff>
    </xdr:to>
    <xdr:sp macro="" textlink="">
      <xdr:nvSpPr>
        <xdr:cNvPr id="4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63500</xdr:colOff>
      <xdr:row>5</xdr:row>
      <xdr:rowOff>114300</xdr:rowOff>
    </xdr:to>
    <xdr:sp macro="" textlink="">
      <xdr:nvSpPr>
        <xdr:cNvPr id="4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63500</xdr:colOff>
      <xdr:row>6</xdr:row>
      <xdr:rowOff>114300</xdr:rowOff>
    </xdr:to>
    <xdr:sp macro="" textlink="">
      <xdr:nvSpPr>
        <xdr:cNvPr id="4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63500</xdr:colOff>
      <xdr:row>6</xdr:row>
      <xdr:rowOff>114300</xdr:rowOff>
    </xdr:to>
    <xdr:sp macro="" textlink="">
      <xdr:nvSpPr>
        <xdr:cNvPr id="4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63500</xdr:colOff>
      <xdr:row>6</xdr:row>
      <xdr:rowOff>114300</xdr:rowOff>
    </xdr:to>
    <xdr:sp macro="" textlink="">
      <xdr:nvSpPr>
        <xdr:cNvPr id="4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63500</xdr:colOff>
      <xdr:row>7</xdr:row>
      <xdr:rowOff>114300</xdr:rowOff>
    </xdr:to>
    <xdr:sp macro="" textlink="">
      <xdr:nvSpPr>
        <xdr:cNvPr id="4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63500</xdr:colOff>
      <xdr:row>7</xdr:row>
      <xdr:rowOff>114300</xdr:rowOff>
    </xdr:to>
    <xdr:sp macro="" textlink="">
      <xdr:nvSpPr>
        <xdr:cNvPr id="4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63500</xdr:colOff>
      <xdr:row>7</xdr:row>
      <xdr:rowOff>114300</xdr:rowOff>
    </xdr:to>
    <xdr:sp macro="" textlink="">
      <xdr:nvSpPr>
        <xdr:cNvPr id="4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63500</xdr:colOff>
      <xdr:row>8</xdr:row>
      <xdr:rowOff>114300</xdr:rowOff>
    </xdr:to>
    <xdr:sp macro="" textlink="">
      <xdr:nvSpPr>
        <xdr:cNvPr id="4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63500</xdr:colOff>
      <xdr:row>8</xdr:row>
      <xdr:rowOff>114300</xdr:rowOff>
    </xdr:to>
    <xdr:sp macro="" textlink="">
      <xdr:nvSpPr>
        <xdr:cNvPr id="4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63500</xdr:colOff>
      <xdr:row>8</xdr:row>
      <xdr:rowOff>114300</xdr:rowOff>
    </xdr:to>
    <xdr:sp macro="" textlink="">
      <xdr:nvSpPr>
        <xdr:cNvPr id="5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63500</xdr:colOff>
      <xdr:row>9</xdr:row>
      <xdr:rowOff>114300</xdr:rowOff>
    </xdr:to>
    <xdr:sp macro="" textlink="">
      <xdr:nvSpPr>
        <xdr:cNvPr id="5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63500</xdr:colOff>
      <xdr:row>9</xdr:row>
      <xdr:rowOff>114300</xdr:rowOff>
    </xdr:to>
    <xdr:sp macro="" textlink="">
      <xdr:nvSpPr>
        <xdr:cNvPr id="5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63500</xdr:colOff>
      <xdr:row>9</xdr:row>
      <xdr:rowOff>114300</xdr:rowOff>
    </xdr:to>
    <xdr:sp macro="" textlink="">
      <xdr:nvSpPr>
        <xdr:cNvPr id="5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63500</xdr:colOff>
      <xdr:row>10</xdr:row>
      <xdr:rowOff>114300</xdr:rowOff>
    </xdr:to>
    <xdr:sp macro="" textlink="">
      <xdr:nvSpPr>
        <xdr:cNvPr id="5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63500</xdr:colOff>
      <xdr:row>10</xdr:row>
      <xdr:rowOff>114300</xdr:rowOff>
    </xdr:to>
    <xdr:sp macro="" textlink="">
      <xdr:nvSpPr>
        <xdr:cNvPr id="5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63500</xdr:colOff>
      <xdr:row>10</xdr:row>
      <xdr:rowOff>114300</xdr:rowOff>
    </xdr:to>
    <xdr:sp macro="" textlink="">
      <xdr:nvSpPr>
        <xdr:cNvPr id="5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63500</xdr:colOff>
      <xdr:row>11</xdr:row>
      <xdr:rowOff>114300</xdr:rowOff>
    </xdr:to>
    <xdr:sp macro="" textlink="">
      <xdr:nvSpPr>
        <xdr:cNvPr id="5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63500</xdr:colOff>
      <xdr:row>11</xdr:row>
      <xdr:rowOff>114300</xdr:rowOff>
    </xdr:to>
    <xdr:sp macro="" textlink="">
      <xdr:nvSpPr>
        <xdr:cNvPr id="5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63500</xdr:colOff>
      <xdr:row>11</xdr:row>
      <xdr:rowOff>114300</xdr:rowOff>
    </xdr:to>
    <xdr:sp macro="" textlink="">
      <xdr:nvSpPr>
        <xdr:cNvPr id="5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63500</xdr:colOff>
      <xdr:row>12</xdr:row>
      <xdr:rowOff>114300</xdr:rowOff>
    </xdr:to>
    <xdr:sp macro="" textlink="">
      <xdr:nvSpPr>
        <xdr:cNvPr id="6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63500</xdr:colOff>
      <xdr:row>12</xdr:row>
      <xdr:rowOff>114300</xdr:rowOff>
    </xdr:to>
    <xdr:sp macro="" textlink="">
      <xdr:nvSpPr>
        <xdr:cNvPr id="6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63500</xdr:colOff>
      <xdr:row>12</xdr:row>
      <xdr:rowOff>114300</xdr:rowOff>
    </xdr:to>
    <xdr:sp macro="" textlink="">
      <xdr:nvSpPr>
        <xdr:cNvPr id="6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63500</xdr:colOff>
      <xdr:row>13</xdr:row>
      <xdr:rowOff>114300</xdr:rowOff>
    </xdr:to>
    <xdr:sp macro="" textlink="">
      <xdr:nvSpPr>
        <xdr:cNvPr id="6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63500</xdr:colOff>
      <xdr:row>13</xdr:row>
      <xdr:rowOff>114300</xdr:rowOff>
    </xdr:to>
    <xdr:sp macro="" textlink="">
      <xdr:nvSpPr>
        <xdr:cNvPr id="6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63500</xdr:colOff>
      <xdr:row>13</xdr:row>
      <xdr:rowOff>114300</xdr:rowOff>
    </xdr:to>
    <xdr:sp macro="" textlink="">
      <xdr:nvSpPr>
        <xdr:cNvPr id="6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63500</xdr:colOff>
      <xdr:row>14</xdr:row>
      <xdr:rowOff>114300</xdr:rowOff>
    </xdr:to>
    <xdr:sp macro="" textlink="">
      <xdr:nvSpPr>
        <xdr:cNvPr id="6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63500</xdr:colOff>
      <xdr:row>14</xdr:row>
      <xdr:rowOff>114300</xdr:rowOff>
    </xdr:to>
    <xdr:sp macro="" textlink="">
      <xdr:nvSpPr>
        <xdr:cNvPr id="6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63500</xdr:colOff>
      <xdr:row>14</xdr:row>
      <xdr:rowOff>114300</xdr:rowOff>
    </xdr:to>
    <xdr:sp macro="" textlink="">
      <xdr:nvSpPr>
        <xdr:cNvPr id="6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63500</xdr:colOff>
      <xdr:row>15</xdr:row>
      <xdr:rowOff>114300</xdr:rowOff>
    </xdr:to>
    <xdr:sp macro="" textlink="">
      <xdr:nvSpPr>
        <xdr:cNvPr id="6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63500</xdr:colOff>
      <xdr:row>15</xdr:row>
      <xdr:rowOff>114300</xdr:rowOff>
    </xdr:to>
    <xdr:sp macro="" textlink="">
      <xdr:nvSpPr>
        <xdr:cNvPr id="7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63500</xdr:colOff>
      <xdr:row>15</xdr:row>
      <xdr:rowOff>114300</xdr:rowOff>
    </xdr:to>
    <xdr:sp macro="" textlink="">
      <xdr:nvSpPr>
        <xdr:cNvPr id="7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63500</xdr:colOff>
      <xdr:row>16</xdr:row>
      <xdr:rowOff>114300</xdr:rowOff>
    </xdr:to>
    <xdr:sp macro="" textlink="">
      <xdr:nvSpPr>
        <xdr:cNvPr id="7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63500</xdr:colOff>
      <xdr:row>16</xdr:row>
      <xdr:rowOff>114300</xdr:rowOff>
    </xdr:to>
    <xdr:sp macro="" textlink="">
      <xdr:nvSpPr>
        <xdr:cNvPr id="7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63500</xdr:colOff>
      <xdr:row>16</xdr:row>
      <xdr:rowOff>114300</xdr:rowOff>
    </xdr:to>
    <xdr:sp macro="" textlink="">
      <xdr:nvSpPr>
        <xdr:cNvPr id="7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63500</xdr:colOff>
      <xdr:row>17</xdr:row>
      <xdr:rowOff>114300</xdr:rowOff>
    </xdr:to>
    <xdr:sp macro="" textlink="">
      <xdr:nvSpPr>
        <xdr:cNvPr id="7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63500</xdr:colOff>
      <xdr:row>17</xdr:row>
      <xdr:rowOff>114300</xdr:rowOff>
    </xdr:to>
    <xdr:sp macro="" textlink="">
      <xdr:nvSpPr>
        <xdr:cNvPr id="7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63500</xdr:colOff>
      <xdr:row>17</xdr:row>
      <xdr:rowOff>114300</xdr:rowOff>
    </xdr:to>
    <xdr:sp macro="" textlink="">
      <xdr:nvSpPr>
        <xdr:cNvPr id="7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63500</xdr:colOff>
      <xdr:row>18</xdr:row>
      <xdr:rowOff>114300</xdr:rowOff>
    </xdr:to>
    <xdr:sp macro="" textlink="">
      <xdr:nvSpPr>
        <xdr:cNvPr id="7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63500</xdr:colOff>
      <xdr:row>18</xdr:row>
      <xdr:rowOff>114300</xdr:rowOff>
    </xdr:to>
    <xdr:sp macro="" textlink="">
      <xdr:nvSpPr>
        <xdr:cNvPr id="7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63500</xdr:colOff>
      <xdr:row>18</xdr:row>
      <xdr:rowOff>114300</xdr:rowOff>
    </xdr:to>
    <xdr:sp macro="" textlink="">
      <xdr:nvSpPr>
        <xdr:cNvPr id="8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63500</xdr:colOff>
      <xdr:row>19</xdr:row>
      <xdr:rowOff>114300</xdr:rowOff>
    </xdr:to>
    <xdr:sp macro="" textlink="">
      <xdr:nvSpPr>
        <xdr:cNvPr id="8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63500</xdr:colOff>
      <xdr:row>19</xdr:row>
      <xdr:rowOff>114300</xdr:rowOff>
    </xdr:to>
    <xdr:sp macro="" textlink="">
      <xdr:nvSpPr>
        <xdr:cNvPr id="8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63500</xdr:colOff>
      <xdr:row>19</xdr:row>
      <xdr:rowOff>114300</xdr:rowOff>
    </xdr:to>
    <xdr:sp macro="" textlink="">
      <xdr:nvSpPr>
        <xdr:cNvPr id="8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63500</xdr:colOff>
      <xdr:row>20</xdr:row>
      <xdr:rowOff>114300</xdr:rowOff>
    </xdr:to>
    <xdr:sp macro="" textlink="">
      <xdr:nvSpPr>
        <xdr:cNvPr id="8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63500</xdr:colOff>
      <xdr:row>20</xdr:row>
      <xdr:rowOff>114300</xdr:rowOff>
    </xdr:to>
    <xdr:sp macro="" textlink="">
      <xdr:nvSpPr>
        <xdr:cNvPr id="8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63500</xdr:colOff>
      <xdr:row>20</xdr:row>
      <xdr:rowOff>114300</xdr:rowOff>
    </xdr:to>
    <xdr:sp macro="" textlink="">
      <xdr:nvSpPr>
        <xdr:cNvPr id="8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63500</xdr:colOff>
      <xdr:row>21</xdr:row>
      <xdr:rowOff>114300</xdr:rowOff>
    </xdr:to>
    <xdr:sp macro="" textlink="">
      <xdr:nvSpPr>
        <xdr:cNvPr id="8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63500</xdr:colOff>
      <xdr:row>21</xdr:row>
      <xdr:rowOff>114300</xdr:rowOff>
    </xdr:to>
    <xdr:sp macro="" textlink="">
      <xdr:nvSpPr>
        <xdr:cNvPr id="8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63500</xdr:colOff>
      <xdr:row>21</xdr:row>
      <xdr:rowOff>114300</xdr:rowOff>
    </xdr:to>
    <xdr:sp macro="" textlink="">
      <xdr:nvSpPr>
        <xdr:cNvPr id="8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63500</xdr:colOff>
      <xdr:row>22</xdr:row>
      <xdr:rowOff>114300</xdr:rowOff>
    </xdr:to>
    <xdr:sp macro="" textlink="">
      <xdr:nvSpPr>
        <xdr:cNvPr id="9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63500</xdr:colOff>
      <xdr:row>22</xdr:row>
      <xdr:rowOff>114300</xdr:rowOff>
    </xdr:to>
    <xdr:sp macro="" textlink="">
      <xdr:nvSpPr>
        <xdr:cNvPr id="9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63500</xdr:colOff>
      <xdr:row>22</xdr:row>
      <xdr:rowOff>114300</xdr:rowOff>
    </xdr:to>
    <xdr:sp macro="" textlink="">
      <xdr:nvSpPr>
        <xdr:cNvPr id="9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63500</xdr:colOff>
      <xdr:row>23</xdr:row>
      <xdr:rowOff>114300</xdr:rowOff>
    </xdr:to>
    <xdr:sp macro="" textlink="">
      <xdr:nvSpPr>
        <xdr:cNvPr id="9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63500</xdr:colOff>
      <xdr:row>23</xdr:row>
      <xdr:rowOff>114300</xdr:rowOff>
    </xdr:to>
    <xdr:sp macro="" textlink="">
      <xdr:nvSpPr>
        <xdr:cNvPr id="9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63500</xdr:colOff>
      <xdr:row>23</xdr:row>
      <xdr:rowOff>114300</xdr:rowOff>
    </xdr:to>
    <xdr:sp macro="" textlink="">
      <xdr:nvSpPr>
        <xdr:cNvPr id="9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63500</xdr:colOff>
      <xdr:row>24</xdr:row>
      <xdr:rowOff>114300</xdr:rowOff>
    </xdr:to>
    <xdr:sp macro="" textlink="">
      <xdr:nvSpPr>
        <xdr:cNvPr id="9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63500</xdr:colOff>
      <xdr:row>24</xdr:row>
      <xdr:rowOff>114300</xdr:rowOff>
    </xdr:to>
    <xdr:sp macro="" textlink="">
      <xdr:nvSpPr>
        <xdr:cNvPr id="9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63500</xdr:colOff>
      <xdr:row>24</xdr:row>
      <xdr:rowOff>114300</xdr:rowOff>
    </xdr:to>
    <xdr:sp macro="" textlink="">
      <xdr:nvSpPr>
        <xdr:cNvPr id="9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63500</xdr:colOff>
      <xdr:row>25</xdr:row>
      <xdr:rowOff>114300</xdr:rowOff>
    </xdr:to>
    <xdr:sp macro="" textlink="">
      <xdr:nvSpPr>
        <xdr:cNvPr id="9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63500</xdr:colOff>
      <xdr:row>25</xdr:row>
      <xdr:rowOff>114300</xdr:rowOff>
    </xdr:to>
    <xdr:sp macro="" textlink="">
      <xdr:nvSpPr>
        <xdr:cNvPr id="10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63500</xdr:colOff>
      <xdr:row>25</xdr:row>
      <xdr:rowOff>114300</xdr:rowOff>
    </xdr:to>
    <xdr:sp macro="" textlink="">
      <xdr:nvSpPr>
        <xdr:cNvPr id="10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63500</xdr:colOff>
      <xdr:row>26</xdr:row>
      <xdr:rowOff>114300</xdr:rowOff>
    </xdr:to>
    <xdr:sp macro="" textlink="">
      <xdr:nvSpPr>
        <xdr:cNvPr id="10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63500</xdr:colOff>
      <xdr:row>26</xdr:row>
      <xdr:rowOff>114300</xdr:rowOff>
    </xdr:to>
    <xdr:sp macro="" textlink="">
      <xdr:nvSpPr>
        <xdr:cNvPr id="10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63500</xdr:colOff>
      <xdr:row>26</xdr:row>
      <xdr:rowOff>114300</xdr:rowOff>
    </xdr:to>
    <xdr:sp macro="" textlink="">
      <xdr:nvSpPr>
        <xdr:cNvPr id="10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63500</xdr:colOff>
      <xdr:row>27</xdr:row>
      <xdr:rowOff>114300</xdr:rowOff>
    </xdr:to>
    <xdr:sp macro="" textlink="">
      <xdr:nvSpPr>
        <xdr:cNvPr id="10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63500</xdr:colOff>
      <xdr:row>27</xdr:row>
      <xdr:rowOff>114300</xdr:rowOff>
    </xdr:to>
    <xdr:sp macro="" textlink="">
      <xdr:nvSpPr>
        <xdr:cNvPr id="10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63500</xdr:colOff>
      <xdr:row>27</xdr:row>
      <xdr:rowOff>114300</xdr:rowOff>
    </xdr:to>
    <xdr:sp macro="" textlink="">
      <xdr:nvSpPr>
        <xdr:cNvPr id="10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63500</xdr:colOff>
      <xdr:row>28</xdr:row>
      <xdr:rowOff>114300</xdr:rowOff>
    </xdr:to>
    <xdr:sp macro="" textlink="">
      <xdr:nvSpPr>
        <xdr:cNvPr id="10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63500</xdr:colOff>
      <xdr:row>28</xdr:row>
      <xdr:rowOff>114300</xdr:rowOff>
    </xdr:to>
    <xdr:sp macro="" textlink="">
      <xdr:nvSpPr>
        <xdr:cNvPr id="10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63500</xdr:colOff>
      <xdr:row>28</xdr:row>
      <xdr:rowOff>114300</xdr:rowOff>
    </xdr:to>
    <xdr:sp macro="" textlink="">
      <xdr:nvSpPr>
        <xdr:cNvPr id="11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63500</xdr:colOff>
      <xdr:row>29</xdr:row>
      <xdr:rowOff>114300</xdr:rowOff>
    </xdr:to>
    <xdr:sp macro="" textlink="">
      <xdr:nvSpPr>
        <xdr:cNvPr id="11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63500</xdr:colOff>
      <xdr:row>29</xdr:row>
      <xdr:rowOff>114300</xdr:rowOff>
    </xdr:to>
    <xdr:sp macro="" textlink="">
      <xdr:nvSpPr>
        <xdr:cNvPr id="11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63500</xdr:colOff>
      <xdr:row>29</xdr:row>
      <xdr:rowOff>114300</xdr:rowOff>
    </xdr:to>
    <xdr:sp macro="" textlink="">
      <xdr:nvSpPr>
        <xdr:cNvPr id="11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63500</xdr:colOff>
      <xdr:row>30</xdr:row>
      <xdr:rowOff>114300</xdr:rowOff>
    </xdr:to>
    <xdr:sp macro="" textlink="">
      <xdr:nvSpPr>
        <xdr:cNvPr id="11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63500</xdr:colOff>
      <xdr:row>30</xdr:row>
      <xdr:rowOff>114300</xdr:rowOff>
    </xdr:to>
    <xdr:sp macro="" textlink="">
      <xdr:nvSpPr>
        <xdr:cNvPr id="11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63500</xdr:colOff>
      <xdr:row>30</xdr:row>
      <xdr:rowOff>114300</xdr:rowOff>
    </xdr:to>
    <xdr:sp macro="" textlink="">
      <xdr:nvSpPr>
        <xdr:cNvPr id="11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63500</xdr:colOff>
      <xdr:row>31</xdr:row>
      <xdr:rowOff>114300</xdr:rowOff>
    </xdr:to>
    <xdr:sp macro="" textlink="">
      <xdr:nvSpPr>
        <xdr:cNvPr id="11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63500</xdr:colOff>
      <xdr:row>31</xdr:row>
      <xdr:rowOff>114300</xdr:rowOff>
    </xdr:to>
    <xdr:sp macro="" textlink="">
      <xdr:nvSpPr>
        <xdr:cNvPr id="11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63500</xdr:colOff>
      <xdr:row>31</xdr:row>
      <xdr:rowOff>114300</xdr:rowOff>
    </xdr:to>
    <xdr:sp macro="" textlink="">
      <xdr:nvSpPr>
        <xdr:cNvPr id="11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63500</xdr:colOff>
      <xdr:row>32</xdr:row>
      <xdr:rowOff>114300</xdr:rowOff>
    </xdr:to>
    <xdr:sp macro="" textlink="">
      <xdr:nvSpPr>
        <xdr:cNvPr id="12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63500</xdr:colOff>
      <xdr:row>32</xdr:row>
      <xdr:rowOff>114300</xdr:rowOff>
    </xdr:to>
    <xdr:sp macro="" textlink="">
      <xdr:nvSpPr>
        <xdr:cNvPr id="12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63500</xdr:colOff>
      <xdr:row>32</xdr:row>
      <xdr:rowOff>114300</xdr:rowOff>
    </xdr:to>
    <xdr:sp macro="" textlink="">
      <xdr:nvSpPr>
        <xdr:cNvPr id="12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63500</xdr:colOff>
      <xdr:row>33</xdr:row>
      <xdr:rowOff>114300</xdr:rowOff>
    </xdr:to>
    <xdr:sp macro="" textlink="">
      <xdr:nvSpPr>
        <xdr:cNvPr id="12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63500</xdr:colOff>
      <xdr:row>33</xdr:row>
      <xdr:rowOff>114300</xdr:rowOff>
    </xdr:to>
    <xdr:sp macro="" textlink="">
      <xdr:nvSpPr>
        <xdr:cNvPr id="12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63500</xdr:colOff>
      <xdr:row>33</xdr:row>
      <xdr:rowOff>114300</xdr:rowOff>
    </xdr:to>
    <xdr:sp macro="" textlink="">
      <xdr:nvSpPr>
        <xdr:cNvPr id="12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63500</xdr:colOff>
      <xdr:row>34</xdr:row>
      <xdr:rowOff>114300</xdr:rowOff>
    </xdr:to>
    <xdr:sp macro="" textlink="">
      <xdr:nvSpPr>
        <xdr:cNvPr id="12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63500</xdr:colOff>
      <xdr:row>34</xdr:row>
      <xdr:rowOff>114300</xdr:rowOff>
    </xdr:to>
    <xdr:sp macro="" textlink="">
      <xdr:nvSpPr>
        <xdr:cNvPr id="12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63500</xdr:colOff>
      <xdr:row>34</xdr:row>
      <xdr:rowOff>114300</xdr:rowOff>
    </xdr:to>
    <xdr:sp macro="" textlink="">
      <xdr:nvSpPr>
        <xdr:cNvPr id="12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63500</xdr:colOff>
      <xdr:row>35</xdr:row>
      <xdr:rowOff>114300</xdr:rowOff>
    </xdr:to>
    <xdr:sp macro="" textlink="">
      <xdr:nvSpPr>
        <xdr:cNvPr id="12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63500</xdr:colOff>
      <xdr:row>35</xdr:row>
      <xdr:rowOff>114300</xdr:rowOff>
    </xdr:to>
    <xdr:sp macro="" textlink="">
      <xdr:nvSpPr>
        <xdr:cNvPr id="13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63500</xdr:colOff>
      <xdr:row>35</xdr:row>
      <xdr:rowOff>114300</xdr:rowOff>
    </xdr:to>
    <xdr:sp macro="" textlink="">
      <xdr:nvSpPr>
        <xdr:cNvPr id="13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63500</xdr:colOff>
      <xdr:row>36</xdr:row>
      <xdr:rowOff>114300</xdr:rowOff>
    </xdr:to>
    <xdr:sp macro="" textlink="">
      <xdr:nvSpPr>
        <xdr:cNvPr id="13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63500</xdr:colOff>
      <xdr:row>36</xdr:row>
      <xdr:rowOff>114300</xdr:rowOff>
    </xdr:to>
    <xdr:sp macro="" textlink="">
      <xdr:nvSpPr>
        <xdr:cNvPr id="13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63500</xdr:colOff>
      <xdr:row>36</xdr:row>
      <xdr:rowOff>114300</xdr:rowOff>
    </xdr:to>
    <xdr:sp macro="" textlink="">
      <xdr:nvSpPr>
        <xdr:cNvPr id="13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63500</xdr:colOff>
      <xdr:row>37</xdr:row>
      <xdr:rowOff>114300</xdr:rowOff>
    </xdr:to>
    <xdr:sp macro="" textlink="">
      <xdr:nvSpPr>
        <xdr:cNvPr id="13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63500</xdr:colOff>
      <xdr:row>37</xdr:row>
      <xdr:rowOff>114300</xdr:rowOff>
    </xdr:to>
    <xdr:sp macro="" textlink="">
      <xdr:nvSpPr>
        <xdr:cNvPr id="13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63500</xdr:colOff>
      <xdr:row>37</xdr:row>
      <xdr:rowOff>114300</xdr:rowOff>
    </xdr:to>
    <xdr:sp macro="" textlink="">
      <xdr:nvSpPr>
        <xdr:cNvPr id="13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63500</xdr:colOff>
      <xdr:row>38</xdr:row>
      <xdr:rowOff>114300</xdr:rowOff>
    </xdr:to>
    <xdr:sp macro="" textlink="">
      <xdr:nvSpPr>
        <xdr:cNvPr id="13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63500</xdr:colOff>
      <xdr:row>38</xdr:row>
      <xdr:rowOff>114300</xdr:rowOff>
    </xdr:to>
    <xdr:sp macro="" textlink="">
      <xdr:nvSpPr>
        <xdr:cNvPr id="13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63500</xdr:colOff>
      <xdr:row>38</xdr:row>
      <xdr:rowOff>114300</xdr:rowOff>
    </xdr:to>
    <xdr:sp macro="" textlink="">
      <xdr:nvSpPr>
        <xdr:cNvPr id="14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63500</xdr:colOff>
      <xdr:row>39</xdr:row>
      <xdr:rowOff>114300</xdr:rowOff>
    </xdr:to>
    <xdr:sp macro="" textlink="">
      <xdr:nvSpPr>
        <xdr:cNvPr id="14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63500</xdr:colOff>
      <xdr:row>39</xdr:row>
      <xdr:rowOff>114300</xdr:rowOff>
    </xdr:to>
    <xdr:sp macro="" textlink="">
      <xdr:nvSpPr>
        <xdr:cNvPr id="14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63500</xdr:colOff>
      <xdr:row>39</xdr:row>
      <xdr:rowOff>114300</xdr:rowOff>
    </xdr:to>
    <xdr:sp macro="" textlink="">
      <xdr:nvSpPr>
        <xdr:cNvPr id="14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63500</xdr:colOff>
      <xdr:row>40</xdr:row>
      <xdr:rowOff>114300</xdr:rowOff>
    </xdr:to>
    <xdr:sp macro="" textlink="">
      <xdr:nvSpPr>
        <xdr:cNvPr id="14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8</xdr:col>
      <xdr:colOff>63500</xdr:colOff>
      <xdr:row>40</xdr:row>
      <xdr:rowOff>114300</xdr:rowOff>
    </xdr:to>
    <xdr:sp macro="" textlink="">
      <xdr:nvSpPr>
        <xdr:cNvPr id="14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37973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8</xdr:col>
      <xdr:colOff>76200</xdr:colOff>
      <xdr:row>3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76200</xdr:colOff>
      <xdr:row>4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8</xdr:col>
      <xdr:colOff>76200</xdr:colOff>
      <xdr:row>5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8</xdr:col>
      <xdr:colOff>76200</xdr:colOff>
      <xdr:row>6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8</xdr:col>
      <xdr:colOff>76200</xdr:colOff>
      <xdr:row>7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8</xdr:col>
      <xdr:colOff>76200</xdr:colOff>
      <xdr:row>8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8</xdr:col>
      <xdr:colOff>76200</xdr:colOff>
      <xdr:row>9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8</xdr:col>
      <xdr:colOff>76200</xdr:colOff>
      <xdr:row>10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8</xdr:col>
      <xdr:colOff>76200</xdr:colOff>
      <xdr:row>11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8</xdr:col>
      <xdr:colOff>76200</xdr:colOff>
      <xdr:row>12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8</xdr:col>
      <xdr:colOff>76200</xdr:colOff>
      <xdr:row>13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8</xdr:col>
      <xdr:colOff>76200</xdr:colOff>
      <xdr:row>14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8</xdr:col>
      <xdr:colOff>76200</xdr:colOff>
      <xdr:row>15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8</xdr:col>
      <xdr:colOff>76200</xdr:colOff>
      <xdr:row>16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8</xdr:col>
      <xdr:colOff>76200</xdr:colOff>
      <xdr:row>17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8</xdr:col>
      <xdr:colOff>76200</xdr:colOff>
      <xdr:row>18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8</xdr:col>
      <xdr:colOff>76200</xdr:colOff>
      <xdr:row>19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8</xdr:col>
      <xdr:colOff>76200</xdr:colOff>
      <xdr:row>20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8</xdr:col>
      <xdr:colOff>76200</xdr:colOff>
      <xdr:row>21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8</xdr:col>
      <xdr:colOff>76200</xdr:colOff>
      <xdr:row>22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8</xdr:col>
      <xdr:colOff>76200</xdr:colOff>
      <xdr:row>23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8</xdr:col>
      <xdr:colOff>76200</xdr:colOff>
      <xdr:row>24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8</xdr:col>
      <xdr:colOff>76200</xdr:colOff>
      <xdr:row>25</xdr:row>
      <xdr:rowOff>114300</xdr:rowOff>
    </xdr:to>
    <xdr:sp macro="" textlink="">
      <xdr:nvSpPr>
        <xdr:cNvPr id="24" name="AutoShape 23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8</xdr:col>
      <xdr:colOff>76200</xdr:colOff>
      <xdr:row>26</xdr:row>
      <xdr:rowOff>114300</xdr:rowOff>
    </xdr:to>
    <xdr:sp macro="" textlink="">
      <xdr:nvSpPr>
        <xdr:cNvPr id="25" name="AutoShape 2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8</xdr:col>
      <xdr:colOff>76200</xdr:colOff>
      <xdr:row>27</xdr:row>
      <xdr:rowOff>114300</xdr:rowOff>
    </xdr:to>
    <xdr:sp macro="" textlink="">
      <xdr:nvSpPr>
        <xdr:cNvPr id="26" name="AutoShape 2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8</xdr:col>
      <xdr:colOff>76200</xdr:colOff>
      <xdr:row>28</xdr:row>
      <xdr:rowOff>114300</xdr:rowOff>
    </xdr:to>
    <xdr:sp macro="" textlink="">
      <xdr:nvSpPr>
        <xdr:cNvPr id="27" name="AutoShape 2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8</xdr:col>
      <xdr:colOff>76200</xdr:colOff>
      <xdr:row>29</xdr:row>
      <xdr:rowOff>114300</xdr:rowOff>
    </xdr:to>
    <xdr:sp macro="" textlink="">
      <xdr:nvSpPr>
        <xdr:cNvPr id="28" name="AutoShape 27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8</xdr:col>
      <xdr:colOff>76200</xdr:colOff>
      <xdr:row>30</xdr:row>
      <xdr:rowOff>114300</xdr:rowOff>
    </xdr:to>
    <xdr:sp macro="" textlink="">
      <xdr:nvSpPr>
        <xdr:cNvPr id="29" name="AutoShape 2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8</xdr:col>
      <xdr:colOff>76200</xdr:colOff>
      <xdr:row>31</xdr:row>
      <xdr:rowOff>114300</xdr:rowOff>
    </xdr:to>
    <xdr:sp macro="" textlink="">
      <xdr:nvSpPr>
        <xdr:cNvPr id="30" name="AutoShape 29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8</xdr:col>
      <xdr:colOff>76200</xdr:colOff>
      <xdr:row>32</xdr:row>
      <xdr:rowOff>114300</xdr:rowOff>
    </xdr:to>
    <xdr:sp macro="" textlink="">
      <xdr:nvSpPr>
        <xdr:cNvPr id="31" name="AutoShape 3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8</xdr:col>
      <xdr:colOff>76200</xdr:colOff>
      <xdr:row>33</xdr:row>
      <xdr:rowOff>114300</xdr:rowOff>
    </xdr:to>
    <xdr:sp macro="" textlink="">
      <xdr:nvSpPr>
        <xdr:cNvPr id="32" name="AutoShape 31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8</xdr:col>
      <xdr:colOff>76200</xdr:colOff>
      <xdr:row>34</xdr:row>
      <xdr:rowOff>114300</xdr:rowOff>
    </xdr:to>
    <xdr:sp macro="" textlink="">
      <xdr:nvSpPr>
        <xdr:cNvPr id="33" name="AutoShape 3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8</xdr:col>
      <xdr:colOff>76200</xdr:colOff>
      <xdr:row>35</xdr:row>
      <xdr:rowOff>114300</xdr:rowOff>
    </xdr:to>
    <xdr:sp macro="" textlink="">
      <xdr:nvSpPr>
        <xdr:cNvPr id="34" name="AutoShape 3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8</xdr:col>
      <xdr:colOff>76200</xdr:colOff>
      <xdr:row>36</xdr:row>
      <xdr:rowOff>114300</xdr:rowOff>
    </xdr:to>
    <xdr:sp macro="" textlink="">
      <xdr:nvSpPr>
        <xdr:cNvPr id="35" name="AutoShape 3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8</xdr:col>
      <xdr:colOff>76200</xdr:colOff>
      <xdr:row>37</xdr:row>
      <xdr:rowOff>114300</xdr:rowOff>
    </xdr:to>
    <xdr:sp macro="" textlink="">
      <xdr:nvSpPr>
        <xdr:cNvPr id="36" name="AutoShape 35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8</xdr:col>
      <xdr:colOff>76200</xdr:colOff>
      <xdr:row>38</xdr:row>
      <xdr:rowOff>114300</xdr:rowOff>
    </xdr:to>
    <xdr:sp macro="" textlink="">
      <xdr:nvSpPr>
        <xdr:cNvPr id="37" name="AutoShape 36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8</xdr:col>
      <xdr:colOff>76200</xdr:colOff>
      <xdr:row>39</xdr:row>
      <xdr:rowOff>114300</xdr:rowOff>
    </xdr:to>
    <xdr:sp macro="" textlink="">
      <xdr:nvSpPr>
        <xdr:cNvPr id="38" name="AutoShape 37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3937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304800</xdr:colOff>
      <xdr:row>3</xdr:row>
      <xdr:rowOff>114300</xdr:rowOff>
    </xdr:to>
    <xdr:sp macro="" textlink="">
      <xdr:nvSpPr>
        <xdr:cNvPr id="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4" name="AutoShape 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5" name="AutoShape 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6" name="AutoShape 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7" name="AutoShape 6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8" name="AutoShape 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9" name="AutoShape 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10" name="AutoShape 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11" name="AutoShape 1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12" name="AutoShape 1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13" name="AutoShape 1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14" name="AutoShape 13" descr="ista del Grupo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15" name="AutoShape 14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16" name="AutoShape 15" descr="ista del Grupo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17" name="AutoShape 16" descr="ista del Grupo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18" name="AutoShape 17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19" name="AutoShape 1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20" name="AutoShape 19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21" name="AutoShape 2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22" name="AutoShape 21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23" name="AutoShape 22" descr="ista del Grupo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24" name="AutoShape 23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25" name="AutoShape 2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26" name="AutoShape 25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27" name="AutoShape 26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28" name="AutoShape 27" descr="ista del Grupo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29" name="AutoShape 28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30" name="AutoShape 29" descr="ista del Grupo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31" name="AutoShape 30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32" name="AutoShape 31" descr="ista del Grupo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33" name="AutoShape 3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34" name="AutoShape 33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35" name="AutoShape 34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36" name="AutoShape 35" descr="ista del Grupo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37" name="AutoShape 36" descr="ista del Grupo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38" name="AutoShape 37" descr="ista del Grupo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304800</xdr:colOff>
      <xdr:row>4</xdr:row>
      <xdr:rowOff>114300</xdr:rowOff>
    </xdr:to>
    <xdr:sp macro="" textlink="">
      <xdr:nvSpPr>
        <xdr:cNvPr id="3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4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304800</xdr:colOff>
      <xdr:row>5</xdr:row>
      <xdr:rowOff>114300</xdr:rowOff>
    </xdr:to>
    <xdr:sp macro="" textlink="">
      <xdr:nvSpPr>
        <xdr:cNvPr id="4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6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304800</xdr:colOff>
      <xdr:row>6</xdr:row>
      <xdr:rowOff>114300</xdr:rowOff>
    </xdr:to>
    <xdr:sp macro="" textlink="">
      <xdr:nvSpPr>
        <xdr:cNvPr id="4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95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2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4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14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4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4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304800</xdr:colOff>
      <xdr:row>8</xdr:row>
      <xdr:rowOff>114300</xdr:rowOff>
    </xdr:to>
    <xdr:sp macro="" textlink="">
      <xdr:nvSpPr>
        <xdr:cNvPr id="5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33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304800</xdr:colOff>
      <xdr:row>9</xdr:row>
      <xdr:rowOff>114300</xdr:rowOff>
    </xdr:to>
    <xdr:sp macro="" textlink="">
      <xdr:nvSpPr>
        <xdr:cNvPr id="5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52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304800</xdr:colOff>
      <xdr:row>10</xdr:row>
      <xdr:rowOff>114300</xdr:rowOff>
    </xdr:to>
    <xdr:sp macro="" textlink="">
      <xdr:nvSpPr>
        <xdr:cNvPr id="5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71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304800</xdr:colOff>
      <xdr:row>11</xdr:row>
      <xdr:rowOff>114300</xdr:rowOff>
    </xdr:to>
    <xdr:sp macro="" textlink="">
      <xdr:nvSpPr>
        <xdr:cNvPr id="5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190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304800</xdr:colOff>
      <xdr:row>12</xdr:row>
      <xdr:rowOff>114300</xdr:rowOff>
    </xdr:to>
    <xdr:sp macro="" textlink="">
      <xdr:nvSpPr>
        <xdr:cNvPr id="6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09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12</xdr:row>
      <xdr:rowOff>0</xdr:rowOff>
    </xdr:from>
    <xdr:to>
      <xdr:col>7</xdr:col>
      <xdr:colOff>304800</xdr:colOff>
      <xdr:row>13</xdr:row>
      <xdr:rowOff>114300</xdr:rowOff>
    </xdr:to>
    <xdr:sp macro="" textlink="">
      <xdr:nvSpPr>
        <xdr:cNvPr id="6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28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13</xdr:row>
      <xdr:rowOff>0</xdr:rowOff>
    </xdr:from>
    <xdr:to>
      <xdr:col>7</xdr:col>
      <xdr:colOff>304800</xdr:colOff>
      <xdr:row>14</xdr:row>
      <xdr:rowOff>114300</xdr:rowOff>
    </xdr:to>
    <xdr:sp macro="" textlink="">
      <xdr:nvSpPr>
        <xdr:cNvPr id="6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47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6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7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304800</xdr:colOff>
      <xdr:row>15</xdr:row>
      <xdr:rowOff>114300</xdr:rowOff>
    </xdr:to>
    <xdr:sp macro="" textlink="">
      <xdr:nvSpPr>
        <xdr:cNvPr id="7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66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15</xdr:row>
      <xdr:rowOff>0</xdr:rowOff>
    </xdr:from>
    <xdr:to>
      <xdr:col>7</xdr:col>
      <xdr:colOff>304800</xdr:colOff>
      <xdr:row>16</xdr:row>
      <xdr:rowOff>114300</xdr:rowOff>
    </xdr:to>
    <xdr:sp macro="" textlink="">
      <xdr:nvSpPr>
        <xdr:cNvPr id="7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285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16</xdr:row>
      <xdr:rowOff>0</xdr:rowOff>
    </xdr:from>
    <xdr:to>
      <xdr:col>7</xdr:col>
      <xdr:colOff>304800</xdr:colOff>
      <xdr:row>17</xdr:row>
      <xdr:rowOff>114300</xdr:rowOff>
    </xdr:to>
    <xdr:sp macro="" textlink="">
      <xdr:nvSpPr>
        <xdr:cNvPr id="7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04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7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4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7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4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17</xdr:row>
      <xdr:rowOff>0</xdr:rowOff>
    </xdr:from>
    <xdr:to>
      <xdr:col>7</xdr:col>
      <xdr:colOff>304800</xdr:colOff>
      <xdr:row>18</xdr:row>
      <xdr:rowOff>114300</xdr:rowOff>
    </xdr:to>
    <xdr:sp macro="" textlink="">
      <xdr:nvSpPr>
        <xdr:cNvPr id="8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23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5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304800</xdr:colOff>
      <xdr:row>19</xdr:row>
      <xdr:rowOff>114300</xdr:rowOff>
    </xdr:to>
    <xdr:sp macro="" textlink="">
      <xdr:nvSpPr>
        <xdr:cNvPr id="8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5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19</xdr:row>
      <xdr:rowOff>0</xdr:rowOff>
    </xdr:from>
    <xdr:to>
      <xdr:col>7</xdr:col>
      <xdr:colOff>304800</xdr:colOff>
      <xdr:row>20</xdr:row>
      <xdr:rowOff>114300</xdr:rowOff>
    </xdr:to>
    <xdr:sp macro="" textlink="">
      <xdr:nvSpPr>
        <xdr:cNvPr id="8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5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20</xdr:row>
      <xdr:rowOff>0</xdr:rowOff>
    </xdr:from>
    <xdr:to>
      <xdr:col>7</xdr:col>
      <xdr:colOff>304800</xdr:colOff>
      <xdr:row>21</xdr:row>
      <xdr:rowOff>114300</xdr:rowOff>
    </xdr:to>
    <xdr:sp macro="" textlink="">
      <xdr:nvSpPr>
        <xdr:cNvPr id="8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3810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5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304800</xdr:colOff>
      <xdr:row>22</xdr:row>
      <xdr:rowOff>114300</xdr:rowOff>
    </xdr:to>
    <xdr:sp macro="" textlink="">
      <xdr:nvSpPr>
        <xdr:cNvPr id="9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0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5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304800</xdr:colOff>
      <xdr:row>23</xdr:row>
      <xdr:rowOff>114300</xdr:rowOff>
    </xdr:to>
    <xdr:sp macro="" textlink="">
      <xdr:nvSpPr>
        <xdr:cNvPr id="9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19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304800</xdr:colOff>
      <xdr:row>24</xdr:row>
      <xdr:rowOff>114300</xdr:rowOff>
    </xdr:to>
    <xdr:sp macro="" textlink="">
      <xdr:nvSpPr>
        <xdr:cNvPr id="9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9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304800</xdr:colOff>
      <xdr:row>25</xdr:row>
      <xdr:rowOff>114300</xdr:rowOff>
    </xdr:to>
    <xdr:sp macro="" textlink="">
      <xdr:nvSpPr>
        <xdr:cNvPr id="10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572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304800</xdr:colOff>
      <xdr:row>26</xdr:row>
      <xdr:rowOff>114300</xdr:rowOff>
    </xdr:to>
    <xdr:sp macro="" textlink="">
      <xdr:nvSpPr>
        <xdr:cNvPr id="10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26</xdr:row>
      <xdr:rowOff>0</xdr:rowOff>
    </xdr:from>
    <xdr:to>
      <xdr:col>7</xdr:col>
      <xdr:colOff>304800</xdr:colOff>
      <xdr:row>27</xdr:row>
      <xdr:rowOff>114300</xdr:rowOff>
    </xdr:to>
    <xdr:sp macro="" textlink="">
      <xdr:nvSpPr>
        <xdr:cNvPr id="10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953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0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304800</xdr:colOff>
      <xdr:row>28</xdr:row>
      <xdr:rowOff>114300</xdr:rowOff>
    </xdr:to>
    <xdr:sp macro="" textlink="">
      <xdr:nvSpPr>
        <xdr:cNvPr id="11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6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143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6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28</xdr:row>
      <xdr:rowOff>0</xdr:rowOff>
    </xdr:from>
    <xdr:to>
      <xdr:col>7</xdr:col>
      <xdr:colOff>304800</xdr:colOff>
      <xdr:row>29</xdr:row>
      <xdr:rowOff>114300</xdr:rowOff>
    </xdr:to>
    <xdr:sp macro="" textlink="">
      <xdr:nvSpPr>
        <xdr:cNvPr id="11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334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304800</xdr:colOff>
      <xdr:row>30</xdr:row>
      <xdr:rowOff>114300</xdr:rowOff>
    </xdr:to>
    <xdr:sp macro="" textlink="">
      <xdr:nvSpPr>
        <xdr:cNvPr id="11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524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7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30</xdr:row>
      <xdr:rowOff>0</xdr:rowOff>
    </xdr:from>
    <xdr:to>
      <xdr:col>7</xdr:col>
      <xdr:colOff>304800</xdr:colOff>
      <xdr:row>31</xdr:row>
      <xdr:rowOff>114300</xdr:rowOff>
    </xdr:to>
    <xdr:sp macro="" textlink="">
      <xdr:nvSpPr>
        <xdr:cNvPr id="11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715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0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31</xdr:row>
      <xdr:rowOff>0</xdr:rowOff>
    </xdr:from>
    <xdr:to>
      <xdr:col>7</xdr:col>
      <xdr:colOff>304800</xdr:colOff>
      <xdr:row>32</xdr:row>
      <xdr:rowOff>114300</xdr:rowOff>
    </xdr:to>
    <xdr:sp macro="" textlink="">
      <xdr:nvSpPr>
        <xdr:cNvPr id="12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5905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3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32</xdr:row>
      <xdr:rowOff>0</xdr:rowOff>
    </xdr:from>
    <xdr:to>
      <xdr:col>7</xdr:col>
      <xdr:colOff>304800</xdr:colOff>
      <xdr:row>33</xdr:row>
      <xdr:rowOff>114300</xdr:rowOff>
    </xdr:to>
    <xdr:sp macro="" textlink="">
      <xdr:nvSpPr>
        <xdr:cNvPr id="12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096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6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7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7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304800</xdr:colOff>
      <xdr:row>34</xdr:row>
      <xdr:rowOff>114300</xdr:rowOff>
    </xdr:to>
    <xdr:sp macro="" textlink="">
      <xdr:nvSpPr>
        <xdr:cNvPr id="12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286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29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8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3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2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34</xdr:row>
      <xdr:rowOff>0</xdr:rowOff>
    </xdr:from>
    <xdr:to>
      <xdr:col>7</xdr:col>
      <xdr:colOff>304800</xdr:colOff>
      <xdr:row>35</xdr:row>
      <xdr:rowOff>114300</xdr:rowOff>
    </xdr:to>
    <xdr:sp macro="" textlink="">
      <xdr:nvSpPr>
        <xdr:cNvPr id="13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3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477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2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84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5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304800</xdr:colOff>
      <xdr:row>36</xdr:row>
      <xdr:rowOff>114300</xdr:rowOff>
    </xdr:to>
    <xdr:sp macro="" textlink="">
      <xdr:nvSpPr>
        <xdr:cNvPr id="13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6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667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5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87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8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304800</xdr:colOff>
      <xdr:row>37</xdr:row>
      <xdr:rowOff>114300</xdr:rowOff>
    </xdr:to>
    <xdr:sp macro="" textlink="">
      <xdr:nvSpPr>
        <xdr:cNvPr id="13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9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6858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38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8A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3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B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37</xdr:row>
      <xdr:rowOff>0</xdr:rowOff>
    </xdr:from>
    <xdr:to>
      <xdr:col>7</xdr:col>
      <xdr:colOff>304800</xdr:colOff>
      <xdr:row>38</xdr:row>
      <xdr:rowOff>114300</xdr:rowOff>
    </xdr:to>
    <xdr:sp macro="" textlink="">
      <xdr:nvSpPr>
        <xdr:cNvPr id="14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C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04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1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8D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E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304800</xdr:colOff>
      <xdr:row>39</xdr:row>
      <xdr:rowOff>114300</xdr:rowOff>
    </xdr:to>
    <xdr:sp macro="" textlink="">
      <xdr:nvSpPr>
        <xdr:cNvPr id="14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8F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44" name="AutoShape 2" descr="ista del Grupo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300-000090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twoCellAnchor editAs="oneCell">
    <xdr:from>
      <xdr:col>7</xdr:col>
      <xdr:colOff>0</xdr:colOff>
      <xdr:row>39</xdr:row>
      <xdr:rowOff>0</xdr:rowOff>
    </xdr:from>
    <xdr:to>
      <xdr:col>7</xdr:col>
      <xdr:colOff>304800</xdr:colOff>
      <xdr:row>40</xdr:row>
      <xdr:rowOff>114300</xdr:rowOff>
    </xdr:to>
    <xdr:sp macro="" textlink="">
      <xdr:nvSpPr>
        <xdr:cNvPr id="14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9100000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742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twoCellAnchor>
  <xdr:oneCellAnchor>
    <xdr:from>
      <xdr:col>7</xdr:col>
      <xdr:colOff>0</xdr:colOff>
      <xdr:row>3</xdr:row>
      <xdr:rowOff>0</xdr:rowOff>
    </xdr:from>
    <xdr:ext cx="304800" cy="317500"/>
    <xdr:sp macro="" textlink="">
      <xdr:nvSpPr>
        <xdr:cNvPr id="14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58F5C2A-5706-604A-B0A7-510DA4C58F9A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4</xdr:row>
      <xdr:rowOff>0</xdr:rowOff>
    </xdr:from>
    <xdr:ext cx="304800" cy="317500"/>
    <xdr:sp macro="" textlink="">
      <xdr:nvSpPr>
        <xdr:cNvPr id="14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70C369A-5F4B-9C43-AAAC-E2760480FFDA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5</xdr:row>
      <xdr:rowOff>0</xdr:rowOff>
    </xdr:from>
    <xdr:ext cx="304800" cy="317500"/>
    <xdr:sp macro="" textlink="">
      <xdr:nvSpPr>
        <xdr:cNvPr id="14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89C2C62-44B0-5644-948F-04F85227444E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6</xdr:row>
      <xdr:rowOff>0</xdr:rowOff>
    </xdr:from>
    <xdr:ext cx="304800" cy="317500"/>
    <xdr:sp macro="" textlink="">
      <xdr:nvSpPr>
        <xdr:cNvPr id="14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4A4AA6E-37A6-FE4F-B707-7F77424EBED2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7</xdr:row>
      <xdr:rowOff>0</xdr:rowOff>
    </xdr:from>
    <xdr:ext cx="304800" cy="317500"/>
    <xdr:sp macro="" textlink="">
      <xdr:nvSpPr>
        <xdr:cNvPr id="15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4B669B7-1D69-1142-B025-1746A8FE91CF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8</xdr:row>
      <xdr:rowOff>0</xdr:rowOff>
    </xdr:from>
    <xdr:ext cx="304800" cy="317500"/>
    <xdr:sp macro="" textlink="">
      <xdr:nvSpPr>
        <xdr:cNvPr id="15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F060236-4A94-584D-ACB9-5C590BF6D9A3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9</xdr:row>
      <xdr:rowOff>0</xdr:rowOff>
    </xdr:from>
    <xdr:ext cx="304800" cy="317500"/>
    <xdr:sp macro="" textlink="">
      <xdr:nvSpPr>
        <xdr:cNvPr id="15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6B2BACB-973A-F04F-A6E8-B10EBC0C1D62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10</xdr:row>
      <xdr:rowOff>0</xdr:rowOff>
    </xdr:from>
    <xdr:ext cx="304800" cy="317500"/>
    <xdr:sp macro="" textlink="">
      <xdr:nvSpPr>
        <xdr:cNvPr id="15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4FC3F83-477C-4E47-96C7-5DEF0F9CF241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11</xdr:row>
      <xdr:rowOff>0</xdr:rowOff>
    </xdr:from>
    <xdr:ext cx="304800" cy="317500"/>
    <xdr:sp macro="" textlink="">
      <xdr:nvSpPr>
        <xdr:cNvPr id="15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0A5719A-75E0-C042-9E4C-E581E937680F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12</xdr:row>
      <xdr:rowOff>0</xdr:rowOff>
    </xdr:from>
    <xdr:ext cx="304800" cy="317500"/>
    <xdr:sp macro="" textlink="">
      <xdr:nvSpPr>
        <xdr:cNvPr id="15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9BD8481-4F1A-DC4D-A762-409DAFA1F36D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13</xdr:row>
      <xdr:rowOff>0</xdr:rowOff>
    </xdr:from>
    <xdr:ext cx="304800" cy="317500"/>
    <xdr:sp macro="" textlink="">
      <xdr:nvSpPr>
        <xdr:cNvPr id="15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D52B682-33B9-5349-BBF1-4E7E9148A294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14</xdr:row>
      <xdr:rowOff>0</xdr:rowOff>
    </xdr:from>
    <xdr:ext cx="304800" cy="317500"/>
    <xdr:sp macro="" textlink="">
      <xdr:nvSpPr>
        <xdr:cNvPr id="15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44AC7A0-77DA-FE41-9734-66D9FDFCEC66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15</xdr:row>
      <xdr:rowOff>0</xdr:rowOff>
    </xdr:from>
    <xdr:ext cx="304800" cy="317500"/>
    <xdr:sp macro="" textlink="">
      <xdr:nvSpPr>
        <xdr:cNvPr id="15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20E2E42-7E87-6D4F-90FE-250C920502B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16</xdr:row>
      <xdr:rowOff>0</xdr:rowOff>
    </xdr:from>
    <xdr:ext cx="304800" cy="317500"/>
    <xdr:sp macro="" textlink="">
      <xdr:nvSpPr>
        <xdr:cNvPr id="15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01C71C-40C4-E743-A089-65D0A3061869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17</xdr:row>
      <xdr:rowOff>0</xdr:rowOff>
    </xdr:from>
    <xdr:ext cx="304800" cy="317500"/>
    <xdr:sp macro="" textlink="">
      <xdr:nvSpPr>
        <xdr:cNvPr id="16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03CC618-1C7E-9145-9AFB-C550D90060F2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18</xdr:row>
      <xdr:rowOff>0</xdr:rowOff>
    </xdr:from>
    <xdr:ext cx="304800" cy="317500"/>
    <xdr:sp macro="" textlink="">
      <xdr:nvSpPr>
        <xdr:cNvPr id="16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902095-8E43-AB4C-8263-101871CB9DE1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19</xdr:row>
      <xdr:rowOff>0</xdr:rowOff>
    </xdr:from>
    <xdr:ext cx="304800" cy="317500"/>
    <xdr:sp macro="" textlink="">
      <xdr:nvSpPr>
        <xdr:cNvPr id="16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622E958-3D12-0C44-9460-2D0496B9814F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20</xdr:row>
      <xdr:rowOff>0</xdr:rowOff>
    </xdr:from>
    <xdr:ext cx="304800" cy="317500"/>
    <xdr:sp macro="" textlink="">
      <xdr:nvSpPr>
        <xdr:cNvPr id="16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8DE6D01-8DAB-9346-BFA5-34B4833C8F82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21</xdr:row>
      <xdr:rowOff>0</xdr:rowOff>
    </xdr:from>
    <xdr:ext cx="304800" cy="317500"/>
    <xdr:sp macro="" textlink="">
      <xdr:nvSpPr>
        <xdr:cNvPr id="16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943C2DB-0C1F-C74A-8F6A-96EDC9E022BD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22</xdr:row>
      <xdr:rowOff>0</xdr:rowOff>
    </xdr:from>
    <xdr:ext cx="304800" cy="317500"/>
    <xdr:sp macro="" textlink="">
      <xdr:nvSpPr>
        <xdr:cNvPr id="16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F19BDDF-3212-3048-BD77-6362E3A472C2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23</xdr:row>
      <xdr:rowOff>0</xdr:rowOff>
    </xdr:from>
    <xdr:ext cx="304800" cy="317500"/>
    <xdr:sp macro="" textlink="">
      <xdr:nvSpPr>
        <xdr:cNvPr id="16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1050FD-787C-D14D-854E-A4810524CB9A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24</xdr:row>
      <xdr:rowOff>0</xdr:rowOff>
    </xdr:from>
    <xdr:ext cx="304800" cy="317500"/>
    <xdr:sp macro="" textlink="">
      <xdr:nvSpPr>
        <xdr:cNvPr id="16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57CD5-48CD-944E-BC17-DC3E06066E83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25</xdr:row>
      <xdr:rowOff>0</xdr:rowOff>
    </xdr:from>
    <xdr:ext cx="304800" cy="317500"/>
    <xdr:sp macro="" textlink="">
      <xdr:nvSpPr>
        <xdr:cNvPr id="16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576A60-FCB1-624D-BB94-97D80FA9EE87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26</xdr:row>
      <xdr:rowOff>0</xdr:rowOff>
    </xdr:from>
    <xdr:ext cx="304800" cy="317500"/>
    <xdr:sp macro="" textlink="">
      <xdr:nvSpPr>
        <xdr:cNvPr id="16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DA3FEC8-0B62-624B-A729-14385B75663C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27</xdr:row>
      <xdr:rowOff>0</xdr:rowOff>
    </xdr:from>
    <xdr:ext cx="304800" cy="317500"/>
    <xdr:sp macro="" textlink="">
      <xdr:nvSpPr>
        <xdr:cNvPr id="17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A8488A3-75B1-E44A-AE1B-9B42AEB95EED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28</xdr:row>
      <xdr:rowOff>0</xdr:rowOff>
    </xdr:from>
    <xdr:ext cx="304800" cy="317500"/>
    <xdr:sp macro="" textlink="">
      <xdr:nvSpPr>
        <xdr:cNvPr id="17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07C14F5-7BC3-F643-AEF7-C46575610A4B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29</xdr:row>
      <xdr:rowOff>0</xdr:rowOff>
    </xdr:from>
    <xdr:ext cx="304800" cy="317500"/>
    <xdr:sp macro="" textlink="">
      <xdr:nvSpPr>
        <xdr:cNvPr id="17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93E056A-1CEC-164D-B696-03A8378D6AFA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30</xdr:row>
      <xdr:rowOff>0</xdr:rowOff>
    </xdr:from>
    <xdr:ext cx="304800" cy="317500"/>
    <xdr:sp macro="" textlink="">
      <xdr:nvSpPr>
        <xdr:cNvPr id="173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A014D26-E591-B549-95DB-6191D5149BE0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31</xdr:row>
      <xdr:rowOff>0</xdr:rowOff>
    </xdr:from>
    <xdr:ext cx="304800" cy="317500"/>
    <xdr:sp macro="" textlink="">
      <xdr:nvSpPr>
        <xdr:cNvPr id="174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5CAAC43-85FF-9748-957D-990E521999EA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32</xdr:row>
      <xdr:rowOff>0</xdr:rowOff>
    </xdr:from>
    <xdr:ext cx="304800" cy="317500"/>
    <xdr:sp macro="" textlink="">
      <xdr:nvSpPr>
        <xdr:cNvPr id="175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49A6708-9BE8-AB4D-9116-15F800BB0AF1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33</xdr:row>
      <xdr:rowOff>0</xdr:rowOff>
    </xdr:from>
    <xdr:ext cx="304800" cy="317500"/>
    <xdr:sp macro="" textlink="">
      <xdr:nvSpPr>
        <xdr:cNvPr id="176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90D1955-C55D-D340-B9DB-C90E66DCBEF3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34</xdr:row>
      <xdr:rowOff>0</xdr:rowOff>
    </xdr:from>
    <xdr:ext cx="304800" cy="317500"/>
    <xdr:sp macro="" textlink="">
      <xdr:nvSpPr>
        <xdr:cNvPr id="177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1334CC0-47E0-CA47-8B1C-36124F501195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35</xdr:row>
      <xdr:rowOff>0</xdr:rowOff>
    </xdr:from>
    <xdr:ext cx="304800" cy="317500"/>
    <xdr:sp macro="" textlink="">
      <xdr:nvSpPr>
        <xdr:cNvPr id="178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C487787-D1FF-724E-85DF-FFA485AD8485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36</xdr:row>
      <xdr:rowOff>0</xdr:rowOff>
    </xdr:from>
    <xdr:ext cx="304800" cy="317500"/>
    <xdr:sp macro="" textlink="">
      <xdr:nvSpPr>
        <xdr:cNvPr id="179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298BDFC-9831-CC4D-B08A-99077019C1A8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37</xdr:row>
      <xdr:rowOff>0</xdr:rowOff>
    </xdr:from>
    <xdr:ext cx="304800" cy="317500"/>
    <xdr:sp macro="" textlink="">
      <xdr:nvSpPr>
        <xdr:cNvPr id="180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72A0806-F063-8B47-A259-43437D1BD1CD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38</xdr:row>
      <xdr:rowOff>0</xdr:rowOff>
    </xdr:from>
    <xdr:ext cx="304800" cy="317500"/>
    <xdr:sp macro="" textlink="">
      <xdr:nvSpPr>
        <xdr:cNvPr id="181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B8ED09E-299D-7E4F-B7F9-E03927DB3545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  <xdr:oneCellAnchor>
    <xdr:from>
      <xdr:col>7</xdr:col>
      <xdr:colOff>0</xdr:colOff>
      <xdr:row>39</xdr:row>
      <xdr:rowOff>0</xdr:rowOff>
    </xdr:from>
    <xdr:ext cx="304800" cy="317500"/>
    <xdr:sp macro="" textlink="">
      <xdr:nvSpPr>
        <xdr:cNvPr id="182" name="AutoShape 1" descr="ista del Grup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C4E46A3-8B89-524E-B475-A7AB58C2C6CB}"/>
            </a:ext>
          </a:extLst>
        </xdr:cNvPr>
        <xdr:cNvSpPr>
          <a:spLocks noChangeAspect="1" noChangeArrowheads="1"/>
        </xdr:cNvSpPr>
      </xdr:nvSpPr>
      <xdr:spPr bwMode="auto">
        <a:xfrm>
          <a:off x="4965700" y="406400"/>
          <a:ext cx="3048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s-ES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DimaniTlelo/DimaniTlelo_parcial1" TargetMode="External"/><Relationship Id="rId18" Type="http://schemas.openxmlformats.org/officeDocument/2006/relationships/hyperlink" Target="https://github.com/elliotvelazquez/elliotvelazquez_parcial1" TargetMode="External"/><Relationship Id="rId26" Type="http://schemas.openxmlformats.org/officeDocument/2006/relationships/hyperlink" Target="https://github.com/Leonel-Gody/M-todos-Num-ricos" TargetMode="External"/><Relationship Id="rId21" Type="http://schemas.openxmlformats.org/officeDocument/2006/relationships/hyperlink" Target="https://github.com/HectorA01733266/HectorHernandez_parcial1" TargetMode="External"/><Relationship Id="rId34" Type="http://schemas.openxmlformats.org/officeDocument/2006/relationships/hyperlink" Target="https://github.com/A01196856/Mike-Garc-a-" TargetMode="External"/><Relationship Id="rId7" Type="http://schemas.openxmlformats.org/officeDocument/2006/relationships/hyperlink" Target="https://github.com/Caro0602/CarolinaCruzFlores_parcial2" TargetMode="External"/><Relationship Id="rId12" Type="http://schemas.openxmlformats.org/officeDocument/2006/relationships/hyperlink" Target="https://github.com/aurora-garcia/auroragarcia_parcial1" TargetMode="External"/><Relationship Id="rId17" Type="http://schemas.openxmlformats.org/officeDocument/2006/relationships/hyperlink" Target="https://github.com/EduardoFloresM/EduardoFloresParcial1" TargetMode="External"/><Relationship Id="rId25" Type="http://schemas.openxmlformats.org/officeDocument/2006/relationships/hyperlink" Target="https://github.com/miguel-lv/MiguelAngelLopezVieyra_Parcial_2" TargetMode="External"/><Relationship Id="rId33" Type="http://schemas.openxmlformats.org/officeDocument/2006/relationships/hyperlink" Target="https://github.com/wendybarcenas/wendybarcenas_parcial1" TargetMode="External"/><Relationship Id="rId38" Type="http://schemas.openxmlformats.org/officeDocument/2006/relationships/drawing" Target="../drawings/drawing1.xml"/><Relationship Id="rId2" Type="http://schemas.openxmlformats.org/officeDocument/2006/relationships/hyperlink" Target="https://github.com/iancalhy/Parcial1_Ian" TargetMode="External"/><Relationship Id="rId16" Type="http://schemas.openxmlformats.org/officeDocument/2006/relationships/hyperlink" Target="https://github.com/edgardanielpazos/edgardanielpazos_parcial1" TargetMode="External"/><Relationship Id="rId20" Type="http://schemas.openxmlformats.org/officeDocument/2006/relationships/hyperlink" Target="https://github.com/eric9z/ericzair_parcial1" TargetMode="External"/><Relationship Id="rId29" Type="http://schemas.openxmlformats.org/officeDocument/2006/relationships/hyperlink" Target="https://github.com/MtzAlejandra/AlejandraMartinez_Parcial1" TargetMode="External"/><Relationship Id="rId1" Type="http://schemas.openxmlformats.org/officeDocument/2006/relationships/hyperlink" Target="https://github.com/PachiElCreador/Oscar-L-pez-Parcial-1" TargetMode="External"/><Relationship Id="rId6" Type="http://schemas.openxmlformats.org/officeDocument/2006/relationships/hyperlink" Target="https://github.com/JoulesRam/AriadnaRamirez-Parcial1" TargetMode="External"/><Relationship Id="rId11" Type="http://schemas.openxmlformats.org/officeDocument/2006/relationships/hyperlink" Target="https://github.com/Cristina-Cordova/CristinaCordova_parcial1" TargetMode="External"/><Relationship Id="rId24" Type="http://schemas.openxmlformats.org/officeDocument/2006/relationships/hyperlink" Target="https://github.com/A01423719/josepadilla_parcial1" TargetMode="External"/><Relationship Id="rId32" Type="http://schemas.openxmlformats.org/officeDocument/2006/relationships/hyperlink" Target="https://github.com/mjdelrio/mariajoseldelrio_parcial1" TargetMode="External"/><Relationship Id="rId37" Type="http://schemas.openxmlformats.org/officeDocument/2006/relationships/hyperlink" Target="https://github.com/martinhernandezjuarez/martinhernandez" TargetMode="External"/><Relationship Id="rId5" Type="http://schemas.openxmlformats.org/officeDocument/2006/relationships/hyperlink" Target="https://github.com/Angel-Molina/AngelMolinaSegura_Parcial1" TargetMode="External"/><Relationship Id="rId15" Type="http://schemas.openxmlformats.org/officeDocument/2006/relationships/hyperlink" Target="https://github.com/a01731282/EdgarCanoCruz_Parcial1" TargetMode="External"/><Relationship Id="rId23" Type="http://schemas.openxmlformats.org/officeDocument/2006/relationships/hyperlink" Target="https://github.com/Jocelyn3599/Jocelynvazquez" TargetMode="External"/><Relationship Id="rId28" Type="http://schemas.openxmlformats.org/officeDocument/2006/relationships/hyperlink" Target="https://github.com/AlejandroVelazquez-9/AlejandroVelazquez_parcial1_A01732543" TargetMode="External"/><Relationship Id="rId36" Type="http://schemas.openxmlformats.org/officeDocument/2006/relationships/hyperlink" Target="https://github.com/LuisFer52/A01651408" TargetMode="External"/><Relationship Id="rId10" Type="http://schemas.openxmlformats.org/officeDocument/2006/relationships/hyperlink" Target="https://github.com/andreabayo/andreabayo_parcial1" TargetMode="External"/><Relationship Id="rId19" Type="http://schemas.openxmlformats.org/officeDocument/2006/relationships/hyperlink" Target="https://github.com/Frnndo-01/Fernando_parcial1_a01400940" TargetMode="External"/><Relationship Id="rId31" Type="http://schemas.openxmlformats.org/officeDocument/2006/relationships/hyperlink" Target="https://github.com/Vasopega/Valeria-Perez-Gallegos-" TargetMode="External"/><Relationship Id="rId4" Type="http://schemas.openxmlformats.org/officeDocument/2006/relationships/hyperlink" Target="https://github.com/A01364876/SebastianValencia_parcial1" TargetMode="External"/><Relationship Id="rId9" Type="http://schemas.openxmlformats.org/officeDocument/2006/relationships/hyperlink" Target="https://github.com/alexis-rom/alexisromero_parcial1" TargetMode="External"/><Relationship Id="rId14" Type="http://schemas.openxmlformats.org/officeDocument/2006/relationships/hyperlink" Target="https://github.com/tonygml99/carlosantonioparcial1" TargetMode="External"/><Relationship Id="rId22" Type="http://schemas.openxmlformats.org/officeDocument/2006/relationships/hyperlink" Target="https://github.com/alhelymerida/estrellamerida_parcial1" TargetMode="External"/><Relationship Id="rId27" Type="http://schemas.openxmlformats.org/officeDocument/2006/relationships/hyperlink" Target="https://github.com/AlbertoLoranca/albertoloranca_parcial1" TargetMode="External"/><Relationship Id="rId30" Type="http://schemas.openxmlformats.org/officeDocument/2006/relationships/hyperlink" Target="https://github.com/andreamgr/Andrea_Munoz_Parcial1" TargetMode="External"/><Relationship Id="rId35" Type="http://schemas.openxmlformats.org/officeDocument/2006/relationships/hyperlink" Target="https://github.com/A01731448/Julio-Aymerich-B" TargetMode="External"/><Relationship Id="rId8" Type="http://schemas.openxmlformats.org/officeDocument/2006/relationships/hyperlink" Target="https://github.com/alexis-rom/alexisromero_parcial1" TargetMode="External"/><Relationship Id="rId3" Type="http://schemas.openxmlformats.org/officeDocument/2006/relationships/hyperlink" Target="https://github.com/A01552374/Alejandro_A01552374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aurora-garcia/auroragarcia_parcial1" TargetMode="External"/><Relationship Id="rId18" Type="http://schemas.openxmlformats.org/officeDocument/2006/relationships/hyperlink" Target="https://github.com/EduardoFloresM/EduardoFloresParcial1" TargetMode="External"/><Relationship Id="rId26" Type="http://schemas.openxmlformats.org/officeDocument/2006/relationships/hyperlink" Target="https://github.com/miguel-lv/MiguelAngelLopezVieyra_Parcial1" TargetMode="External"/><Relationship Id="rId39" Type="http://schemas.openxmlformats.org/officeDocument/2006/relationships/drawing" Target="../drawings/drawing2.xml"/><Relationship Id="rId21" Type="http://schemas.openxmlformats.org/officeDocument/2006/relationships/hyperlink" Target="https://github.com/eric9z/ericzair_parcial1" TargetMode="External"/><Relationship Id="rId34" Type="http://schemas.openxmlformats.org/officeDocument/2006/relationships/hyperlink" Target="https://github.com/wendybarcenas/wendybarcenas_parcial1" TargetMode="External"/><Relationship Id="rId7" Type="http://schemas.openxmlformats.org/officeDocument/2006/relationships/hyperlink" Target="https://github.com/JoulesRam/AriadnaRamirez-Parcial1" TargetMode="External"/><Relationship Id="rId12" Type="http://schemas.openxmlformats.org/officeDocument/2006/relationships/hyperlink" Target="https://github.com/Cristina-Cordova/CristinaCordova_parcial1" TargetMode="External"/><Relationship Id="rId17" Type="http://schemas.openxmlformats.org/officeDocument/2006/relationships/hyperlink" Target="https://github.com/edgardanielpazos/edgardanielpazos_parcial1" TargetMode="External"/><Relationship Id="rId25" Type="http://schemas.openxmlformats.org/officeDocument/2006/relationships/hyperlink" Target="https://github.com/A01423719/josepadilla_parcial1" TargetMode="External"/><Relationship Id="rId33" Type="http://schemas.openxmlformats.org/officeDocument/2006/relationships/hyperlink" Target="https://github.com/mjdelrio/mariajoseldelrio_parcial1" TargetMode="External"/><Relationship Id="rId38" Type="http://schemas.openxmlformats.org/officeDocument/2006/relationships/hyperlink" Target="https://github.com/martinhernandezjuarez/martinhernandez" TargetMode="External"/><Relationship Id="rId2" Type="http://schemas.openxmlformats.org/officeDocument/2006/relationships/hyperlink" Target="https://github.com/iancalhy/Parcial1_Ian" TargetMode="External"/><Relationship Id="rId16" Type="http://schemas.openxmlformats.org/officeDocument/2006/relationships/hyperlink" Target="https://github.com/a01731282/EdgarCanoCruz_Parcial1" TargetMode="External"/><Relationship Id="rId20" Type="http://schemas.openxmlformats.org/officeDocument/2006/relationships/hyperlink" Target="https://github.com/Frnndo-01/Fernando_parcial1_a01400940" TargetMode="External"/><Relationship Id="rId29" Type="http://schemas.openxmlformats.org/officeDocument/2006/relationships/hyperlink" Target="https://github.com/AlejandroVelazquez-9/AlejandroVelazquez_parcial1_A01732543" TargetMode="External"/><Relationship Id="rId1" Type="http://schemas.openxmlformats.org/officeDocument/2006/relationships/hyperlink" Target="https://github.com/PachiElCreador/Oscar-L-pez-Parcial-1" TargetMode="External"/><Relationship Id="rId6" Type="http://schemas.openxmlformats.org/officeDocument/2006/relationships/hyperlink" Target="https://github.com/Angel-Molina/AngelMolinaSegura_Parcial1" TargetMode="External"/><Relationship Id="rId11" Type="http://schemas.openxmlformats.org/officeDocument/2006/relationships/hyperlink" Target="https://github.com/andreabayo/andreabayo_parcial1" TargetMode="External"/><Relationship Id="rId24" Type="http://schemas.openxmlformats.org/officeDocument/2006/relationships/hyperlink" Target="https://github.com/Jocelyn3599/Jocelynvazquez" TargetMode="External"/><Relationship Id="rId32" Type="http://schemas.openxmlformats.org/officeDocument/2006/relationships/hyperlink" Target="https://github.com/Vasopega/Valeria-Perez-Gallegos-" TargetMode="External"/><Relationship Id="rId37" Type="http://schemas.openxmlformats.org/officeDocument/2006/relationships/hyperlink" Target="https://github.com/LuisFer52/A01651408" TargetMode="External"/><Relationship Id="rId5" Type="http://schemas.openxmlformats.org/officeDocument/2006/relationships/hyperlink" Target="https://github.com/A01364876/SebastianValencia_parcial1" TargetMode="External"/><Relationship Id="rId15" Type="http://schemas.openxmlformats.org/officeDocument/2006/relationships/hyperlink" Target="https://github.com/tonygml99/carlosantonioparcial1" TargetMode="External"/><Relationship Id="rId23" Type="http://schemas.openxmlformats.org/officeDocument/2006/relationships/hyperlink" Target="https://github.com/alhelymerida/estrellamerida_parcial1" TargetMode="External"/><Relationship Id="rId28" Type="http://schemas.openxmlformats.org/officeDocument/2006/relationships/hyperlink" Target="https://github.com/AlbertoLoranca/albertoloranca_parcial1" TargetMode="External"/><Relationship Id="rId36" Type="http://schemas.openxmlformats.org/officeDocument/2006/relationships/hyperlink" Target="https://github.com/A01731448/Julio-Aymerich-B" TargetMode="External"/><Relationship Id="rId10" Type="http://schemas.openxmlformats.org/officeDocument/2006/relationships/hyperlink" Target="https://github.com/alexis-rom/alexisromero_parcial1" TargetMode="External"/><Relationship Id="rId19" Type="http://schemas.openxmlformats.org/officeDocument/2006/relationships/hyperlink" Target="https://github.com/elliotvelazquez/elliotvelazquez_parcial1" TargetMode="External"/><Relationship Id="rId31" Type="http://schemas.openxmlformats.org/officeDocument/2006/relationships/hyperlink" Target="https://github.com/andreamgr/Andrea_Munoz_Parcial1" TargetMode="External"/><Relationship Id="rId4" Type="http://schemas.openxmlformats.org/officeDocument/2006/relationships/hyperlink" Target="https://github.com/Sergiomo29/SergioMartinez_parcial1_A01732558" TargetMode="External"/><Relationship Id="rId9" Type="http://schemas.openxmlformats.org/officeDocument/2006/relationships/hyperlink" Target="https://github.com/alexis-rom/alexisromero_parcial1" TargetMode="External"/><Relationship Id="rId14" Type="http://schemas.openxmlformats.org/officeDocument/2006/relationships/hyperlink" Target="https://github.com/DimaniTlelo/DimaniTlelo_parcial1" TargetMode="External"/><Relationship Id="rId22" Type="http://schemas.openxmlformats.org/officeDocument/2006/relationships/hyperlink" Target="https://github.com/HectorA01733266/HectorHernandez_parcial1" TargetMode="External"/><Relationship Id="rId27" Type="http://schemas.openxmlformats.org/officeDocument/2006/relationships/hyperlink" Target="https://github.com/Leonel-Gody/M-todos-Num-ricos" TargetMode="External"/><Relationship Id="rId30" Type="http://schemas.openxmlformats.org/officeDocument/2006/relationships/hyperlink" Target="https://github.com/MtzAlejandra/AlejandraMartinez_Parcial1" TargetMode="External"/><Relationship Id="rId35" Type="http://schemas.openxmlformats.org/officeDocument/2006/relationships/hyperlink" Target="https://github.com/A01196856/Mike-Garc-a-" TargetMode="External"/><Relationship Id="rId8" Type="http://schemas.openxmlformats.org/officeDocument/2006/relationships/hyperlink" Target="https://github.com/Caro0602/CarolinaCruzFlores_parcial1" TargetMode="External"/><Relationship Id="rId3" Type="http://schemas.openxmlformats.org/officeDocument/2006/relationships/hyperlink" Target="https://github.com/A01552374/Alejandro_A01552374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wendybarcenas/ProyectoParcial2" TargetMode="External"/><Relationship Id="rId2" Type="http://schemas.openxmlformats.org/officeDocument/2006/relationships/hyperlink" Target="https://github.com/Sergiomo29/proyecto_parcial1" TargetMode="External"/><Relationship Id="rId1" Type="http://schemas.openxmlformats.org/officeDocument/2006/relationships/hyperlink" Target="https://github.com/Cristina-Cordova/demo-parcial1Equipo1" TargetMode="External"/><Relationship Id="rId4" Type="http://schemas.openxmlformats.org/officeDocument/2006/relationships/hyperlink" Target="https://github.com/iancalhy/Proyecto_Parcial1_Metodo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edgardanielpazos/edgardanielpazos_parcial1" TargetMode="External"/><Relationship Id="rId18" Type="http://schemas.openxmlformats.org/officeDocument/2006/relationships/hyperlink" Target="https://github.com/alhelymerida/estrellamerida_parcial1" TargetMode="External"/><Relationship Id="rId26" Type="http://schemas.openxmlformats.org/officeDocument/2006/relationships/hyperlink" Target="https://github.com/Vasopega/Valeria-Perez-Gallegos-" TargetMode="External"/><Relationship Id="rId3" Type="http://schemas.openxmlformats.org/officeDocument/2006/relationships/hyperlink" Target="https://github.com/A01552374/Alejandro_A01552374" TargetMode="External"/><Relationship Id="rId21" Type="http://schemas.openxmlformats.org/officeDocument/2006/relationships/hyperlink" Target="https://github.com/miguel-lv/MiguelAngelLopezVieyra_Parcial_2" TargetMode="External"/><Relationship Id="rId34" Type="http://schemas.openxmlformats.org/officeDocument/2006/relationships/hyperlink" Target="https://github.com/MtzAlejandra/AlejandraMartinez_Parcial1" TargetMode="External"/><Relationship Id="rId7" Type="http://schemas.openxmlformats.org/officeDocument/2006/relationships/hyperlink" Target="https://github.com/alexis-rom/alexisromero_parcial1" TargetMode="External"/><Relationship Id="rId12" Type="http://schemas.openxmlformats.org/officeDocument/2006/relationships/hyperlink" Target="https://github.com/a01731282/EdgarCanoCruz_Parcial1" TargetMode="External"/><Relationship Id="rId17" Type="http://schemas.openxmlformats.org/officeDocument/2006/relationships/hyperlink" Target="https://github.com/HectorA01733266/HectorHernandez_parcial1" TargetMode="External"/><Relationship Id="rId25" Type="http://schemas.openxmlformats.org/officeDocument/2006/relationships/hyperlink" Target="https://github.com/andreamgr/Andrea_Munoz_Parcial1" TargetMode="External"/><Relationship Id="rId33" Type="http://schemas.openxmlformats.org/officeDocument/2006/relationships/hyperlink" Target="https://github.com/Cristina-Cordova/CristinaCordova_parcial1" TargetMode="External"/><Relationship Id="rId2" Type="http://schemas.openxmlformats.org/officeDocument/2006/relationships/hyperlink" Target="https://github.com/iancalhy/Parcial1_Ian" TargetMode="External"/><Relationship Id="rId16" Type="http://schemas.openxmlformats.org/officeDocument/2006/relationships/hyperlink" Target="https://github.com/eric9z/ericzair_parcial1" TargetMode="External"/><Relationship Id="rId20" Type="http://schemas.openxmlformats.org/officeDocument/2006/relationships/hyperlink" Target="https://github.com/A01423719/josepadilla_parcial1" TargetMode="External"/><Relationship Id="rId29" Type="http://schemas.openxmlformats.org/officeDocument/2006/relationships/hyperlink" Target="https://github.com/A01196856/Mike-Garc-a-" TargetMode="External"/><Relationship Id="rId1" Type="http://schemas.openxmlformats.org/officeDocument/2006/relationships/hyperlink" Target="https://github.com/PachiElCreador/Oscar-L-pez-Parcial-1" TargetMode="External"/><Relationship Id="rId6" Type="http://schemas.openxmlformats.org/officeDocument/2006/relationships/hyperlink" Target="https://github.com/Caro0602/CarolinaCruzFlores_parcial2" TargetMode="External"/><Relationship Id="rId11" Type="http://schemas.openxmlformats.org/officeDocument/2006/relationships/hyperlink" Target="https://github.com/tonygml99/carlosantonioparcial1" TargetMode="External"/><Relationship Id="rId24" Type="http://schemas.openxmlformats.org/officeDocument/2006/relationships/hyperlink" Target="https://github.com/AlejandroVelazquez-9/AlejandroVelazquez_parcial1_A01732543" TargetMode="External"/><Relationship Id="rId32" Type="http://schemas.openxmlformats.org/officeDocument/2006/relationships/hyperlink" Target="https://github.com/martinhernandezjuarez/martinhernandez" TargetMode="External"/><Relationship Id="rId5" Type="http://schemas.openxmlformats.org/officeDocument/2006/relationships/hyperlink" Target="https://github.com/JoulesRam/AriadnaRamirez-Parcial1" TargetMode="External"/><Relationship Id="rId15" Type="http://schemas.openxmlformats.org/officeDocument/2006/relationships/hyperlink" Target="https://github.com/Frnndo-01/Fernando_parcial1_a01400940" TargetMode="External"/><Relationship Id="rId23" Type="http://schemas.openxmlformats.org/officeDocument/2006/relationships/hyperlink" Target="https://github.com/AlbertoLoranca/albertoloranca_parcial1" TargetMode="External"/><Relationship Id="rId28" Type="http://schemas.openxmlformats.org/officeDocument/2006/relationships/hyperlink" Target="https://github.com/wendybarcenas/wendybarcenas_parcial1" TargetMode="External"/><Relationship Id="rId10" Type="http://schemas.openxmlformats.org/officeDocument/2006/relationships/hyperlink" Target="https://github.com/DimaniTlelo/DimaniTlelo_parcial1" TargetMode="External"/><Relationship Id="rId19" Type="http://schemas.openxmlformats.org/officeDocument/2006/relationships/hyperlink" Target="https://github.com/Jocelyn3599/Jocelynvazquez" TargetMode="External"/><Relationship Id="rId31" Type="http://schemas.openxmlformats.org/officeDocument/2006/relationships/hyperlink" Target="https://github.com/LuisFer52/A01651408" TargetMode="External"/><Relationship Id="rId4" Type="http://schemas.openxmlformats.org/officeDocument/2006/relationships/hyperlink" Target="https://github.com/A01364876/SebastianValencia_parcial1" TargetMode="External"/><Relationship Id="rId9" Type="http://schemas.openxmlformats.org/officeDocument/2006/relationships/hyperlink" Target="https://github.com/aurora-garcia/auroragarcia_parcial1" TargetMode="External"/><Relationship Id="rId14" Type="http://schemas.openxmlformats.org/officeDocument/2006/relationships/hyperlink" Target="https://github.com/EduardoFloresM/EduardoFloresParcial1" TargetMode="External"/><Relationship Id="rId22" Type="http://schemas.openxmlformats.org/officeDocument/2006/relationships/hyperlink" Target="https://github.com/Leonel-Gody/M-todos-Num-ricos" TargetMode="External"/><Relationship Id="rId27" Type="http://schemas.openxmlformats.org/officeDocument/2006/relationships/hyperlink" Target="https://github.com/mjdelrio/mariajoseldelrio_parcial1" TargetMode="External"/><Relationship Id="rId30" Type="http://schemas.openxmlformats.org/officeDocument/2006/relationships/hyperlink" Target="https://github.com/A01731448/Julio-Aymerich-B" TargetMode="External"/><Relationship Id="rId35" Type="http://schemas.openxmlformats.org/officeDocument/2006/relationships/drawing" Target="../drawings/drawing3.xml"/><Relationship Id="rId8" Type="http://schemas.openxmlformats.org/officeDocument/2006/relationships/hyperlink" Target="https://github.com/andreabayo/andreabayo_parcial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opLeftCell="A13" workbookViewId="0">
      <selection activeCell="G36" sqref="G36"/>
    </sheetView>
  </sheetViews>
  <sheetFormatPr baseColWidth="10" defaultRowHeight="16" x14ac:dyDescent="0.2"/>
  <cols>
    <col min="1" max="1" width="1.5" customWidth="1"/>
    <col min="2" max="2" width="23" customWidth="1"/>
    <col min="3" max="3" width="1.83203125" customWidth="1"/>
    <col min="4" max="4" width="0.6640625" customWidth="1"/>
    <col min="5" max="5" width="13.1640625" customWidth="1"/>
    <col min="6" max="6" width="13" customWidth="1"/>
    <col min="7" max="7" width="12" style="3" customWidth="1"/>
    <col min="8" max="8" width="3.1640625" customWidth="1"/>
    <col min="9" max="9" width="4.33203125" customWidth="1"/>
    <col min="10" max="10" width="4" style="5" customWidth="1"/>
    <col min="11" max="11" width="3.83203125" customWidth="1"/>
    <col min="12" max="12" width="3.5" customWidth="1"/>
    <col min="13" max="13" width="2.1640625" customWidth="1"/>
    <col min="14" max="14" width="3.1640625" customWidth="1"/>
    <col min="15" max="15" width="4.6640625" customWidth="1"/>
    <col min="16" max="16" width="6.33203125" style="21" customWidth="1"/>
    <col min="17" max="17" width="4.1640625" style="18" customWidth="1"/>
    <col min="18" max="18" width="3.1640625" style="19" customWidth="1"/>
    <col min="19" max="19" width="6.33203125" customWidth="1"/>
    <col min="20" max="20" width="9.5" customWidth="1"/>
    <col min="26" max="26" width="10.83203125" style="20"/>
    <col min="27" max="27" width="10.83203125" style="16"/>
  </cols>
  <sheetData>
    <row r="1" spans="1:27" x14ac:dyDescent="0.2">
      <c r="G1" s="3" t="s">
        <v>164</v>
      </c>
      <c r="H1" t="s">
        <v>167</v>
      </c>
      <c r="I1" t="s">
        <v>168</v>
      </c>
      <c r="J1" s="5" t="s">
        <v>166</v>
      </c>
      <c r="K1" t="s">
        <v>169</v>
      </c>
      <c r="L1" t="s">
        <v>170</v>
      </c>
      <c r="M1" t="s">
        <v>171</v>
      </c>
      <c r="N1" t="s">
        <v>172</v>
      </c>
      <c r="O1" t="s">
        <v>173</v>
      </c>
      <c r="P1" s="21" t="s">
        <v>160</v>
      </c>
      <c r="Q1" s="18" t="s">
        <v>140</v>
      </c>
      <c r="R1" s="19" t="s">
        <v>163</v>
      </c>
      <c r="S1" t="s">
        <v>151</v>
      </c>
      <c r="T1" t="s">
        <v>152</v>
      </c>
      <c r="U1" t="s">
        <v>153</v>
      </c>
      <c r="V1" t="s">
        <v>154</v>
      </c>
      <c r="W1" t="s">
        <v>155</v>
      </c>
      <c r="X1" t="s">
        <v>182</v>
      </c>
      <c r="Y1" t="s">
        <v>157</v>
      </c>
      <c r="Z1" s="20" t="s">
        <v>161</v>
      </c>
      <c r="AA1" s="16" t="s">
        <v>165</v>
      </c>
    </row>
    <row r="2" spans="1:27" x14ac:dyDescent="0.2">
      <c r="P2" s="21">
        <v>20</v>
      </c>
      <c r="Q2" s="18">
        <v>10</v>
      </c>
      <c r="R2" s="19">
        <v>30</v>
      </c>
      <c r="S2">
        <v>10</v>
      </c>
      <c r="T2">
        <v>10</v>
      </c>
      <c r="U2">
        <v>20</v>
      </c>
      <c r="V2">
        <v>20</v>
      </c>
      <c r="W2">
        <v>20</v>
      </c>
      <c r="X2">
        <v>10</v>
      </c>
      <c r="Y2">
        <v>10</v>
      </c>
      <c r="Z2" s="20">
        <v>40</v>
      </c>
      <c r="AA2" s="16">
        <f>P2+Q2+R2+Z2</f>
        <v>100</v>
      </c>
    </row>
    <row r="3" spans="1:27" x14ac:dyDescent="0.2">
      <c r="A3" s="1">
        <v>1</v>
      </c>
      <c r="B3" s="1" t="s">
        <v>0</v>
      </c>
      <c r="C3" s="1" t="s">
        <v>1</v>
      </c>
      <c r="D3" s="1" t="s">
        <v>2</v>
      </c>
      <c r="E3" s="12" t="s">
        <v>135</v>
      </c>
      <c r="F3" s="12" t="s">
        <v>178</v>
      </c>
      <c r="G3" s="2" t="s">
        <v>110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>
        <v>1</v>
      </c>
      <c r="O3">
        <v>1</v>
      </c>
      <c r="P3" s="24">
        <f>(SUM(H3:O3) * 20)/8</f>
        <v>20</v>
      </c>
      <c r="Q3" s="18">
        <v>10</v>
      </c>
      <c r="R3" s="19">
        <v>30</v>
      </c>
      <c r="S3">
        <v>10</v>
      </c>
      <c r="T3">
        <v>10</v>
      </c>
      <c r="U3">
        <v>20</v>
      </c>
      <c r="V3">
        <v>20</v>
      </c>
      <c r="W3">
        <v>20</v>
      </c>
      <c r="X3">
        <v>10</v>
      </c>
      <c r="Y3">
        <v>10</v>
      </c>
      <c r="Z3" s="20">
        <f>SUM(S3:Y3)*0.4</f>
        <v>40</v>
      </c>
      <c r="AA3" s="16">
        <f>P3+Q3+R3+Z3</f>
        <v>100</v>
      </c>
    </row>
    <row r="4" spans="1:27" x14ac:dyDescent="0.2">
      <c r="A4" s="1">
        <v>2</v>
      </c>
      <c r="B4" s="1" t="s">
        <v>3</v>
      </c>
      <c r="C4" s="1" t="s">
        <v>4</v>
      </c>
      <c r="D4" s="1" t="s">
        <v>5</v>
      </c>
      <c r="E4" s="22" t="s">
        <v>136</v>
      </c>
      <c r="F4" s="22" t="s">
        <v>178</v>
      </c>
      <c r="G4" s="2" t="s">
        <v>122</v>
      </c>
      <c r="H4">
        <v>1</v>
      </c>
      <c r="I4">
        <v>1</v>
      </c>
      <c r="J4" s="5">
        <v>1</v>
      </c>
      <c r="K4">
        <v>0</v>
      </c>
      <c r="L4">
        <v>1</v>
      </c>
      <c r="M4">
        <v>1</v>
      </c>
      <c r="N4">
        <v>1</v>
      </c>
      <c r="O4">
        <v>1</v>
      </c>
      <c r="P4" s="24">
        <f t="shared" ref="P4:P40" si="0">(SUM(H4:O4) * 20)/8</f>
        <v>17.5</v>
      </c>
      <c r="Q4" s="18">
        <v>10</v>
      </c>
      <c r="R4" s="19">
        <v>30</v>
      </c>
      <c r="S4">
        <v>10</v>
      </c>
      <c r="T4">
        <v>10</v>
      </c>
      <c r="U4">
        <v>20</v>
      </c>
      <c r="V4">
        <v>20</v>
      </c>
      <c r="W4">
        <v>20</v>
      </c>
      <c r="X4">
        <v>10</v>
      </c>
      <c r="Y4">
        <v>10</v>
      </c>
      <c r="Z4" s="20">
        <f t="shared" ref="Z4:Z37" si="1">SUM(S4:Y4)*0.4</f>
        <v>40</v>
      </c>
      <c r="AA4" s="16">
        <f t="shared" ref="AA4:AA40" si="2">P4+Q4+R4+Z4</f>
        <v>97.5</v>
      </c>
    </row>
    <row r="5" spans="1:27" x14ac:dyDescent="0.2">
      <c r="A5" s="1">
        <v>3</v>
      </c>
      <c r="B5" s="1" t="s">
        <v>6</v>
      </c>
      <c r="C5" s="1" t="s">
        <v>7</v>
      </c>
      <c r="D5" s="1" t="s">
        <v>8</v>
      </c>
      <c r="E5" s="10" t="s">
        <v>133</v>
      </c>
      <c r="F5" s="10" t="s">
        <v>176</v>
      </c>
      <c r="G5" s="2" t="s">
        <v>108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>
        <v>1</v>
      </c>
      <c r="O5">
        <v>1</v>
      </c>
      <c r="P5" s="24">
        <f t="shared" si="0"/>
        <v>20</v>
      </c>
      <c r="Q5" s="18">
        <v>10</v>
      </c>
      <c r="R5" s="19">
        <v>30</v>
      </c>
      <c r="S5">
        <v>10</v>
      </c>
      <c r="T5">
        <v>10</v>
      </c>
      <c r="U5">
        <v>20</v>
      </c>
      <c r="V5">
        <v>20</v>
      </c>
      <c r="W5">
        <v>20</v>
      </c>
      <c r="X5">
        <v>10</v>
      </c>
      <c r="Y5">
        <v>10</v>
      </c>
      <c r="Z5" s="20">
        <f t="shared" si="1"/>
        <v>40</v>
      </c>
      <c r="AA5" s="16">
        <f t="shared" si="2"/>
        <v>100</v>
      </c>
    </row>
    <row r="6" spans="1:27" x14ac:dyDescent="0.2">
      <c r="A6" s="1">
        <v>4</v>
      </c>
      <c r="B6" s="1" t="s">
        <v>9</v>
      </c>
      <c r="C6" s="1" t="s">
        <v>10</v>
      </c>
      <c r="D6" s="1" t="s">
        <v>11</v>
      </c>
      <c r="E6" s="12" t="s">
        <v>135</v>
      </c>
      <c r="F6" s="12"/>
      <c r="G6" s="2" t="s">
        <v>115</v>
      </c>
      <c r="H6">
        <v>1</v>
      </c>
      <c r="I6">
        <v>1</v>
      </c>
      <c r="J6" s="5">
        <v>1</v>
      </c>
      <c r="K6">
        <v>1</v>
      </c>
      <c r="L6">
        <v>1</v>
      </c>
      <c r="M6">
        <v>1</v>
      </c>
      <c r="N6">
        <v>1</v>
      </c>
      <c r="O6">
        <v>1</v>
      </c>
      <c r="P6" s="24">
        <f t="shared" si="0"/>
        <v>20</v>
      </c>
      <c r="Q6" s="18">
        <v>10</v>
      </c>
      <c r="R6" s="19">
        <v>30</v>
      </c>
      <c r="S6">
        <v>10</v>
      </c>
      <c r="T6">
        <v>10</v>
      </c>
      <c r="U6">
        <v>20</v>
      </c>
      <c r="V6">
        <v>20</v>
      </c>
      <c r="W6">
        <v>20</v>
      </c>
      <c r="X6">
        <v>10</v>
      </c>
      <c r="Y6">
        <v>10</v>
      </c>
      <c r="Z6" s="20">
        <f t="shared" si="1"/>
        <v>40</v>
      </c>
      <c r="AA6" s="16">
        <f t="shared" si="2"/>
        <v>100</v>
      </c>
    </row>
    <row r="7" spans="1:27" x14ac:dyDescent="0.2">
      <c r="A7" s="1">
        <v>5</v>
      </c>
      <c r="B7" s="1" t="s">
        <v>12</v>
      </c>
      <c r="C7" s="1" t="s">
        <v>13</v>
      </c>
      <c r="D7" s="1" t="s">
        <v>2</v>
      </c>
      <c r="E7" s="22" t="s">
        <v>136</v>
      </c>
      <c r="F7" s="22"/>
      <c r="G7" s="2" t="s">
        <v>174</v>
      </c>
      <c r="H7">
        <v>1</v>
      </c>
      <c r="I7">
        <v>1</v>
      </c>
      <c r="J7" s="5">
        <v>1</v>
      </c>
      <c r="K7">
        <v>1</v>
      </c>
      <c r="L7">
        <v>1</v>
      </c>
      <c r="M7">
        <v>1</v>
      </c>
      <c r="N7">
        <v>1</v>
      </c>
      <c r="O7">
        <v>1</v>
      </c>
      <c r="P7" s="24">
        <f t="shared" si="0"/>
        <v>20</v>
      </c>
      <c r="Q7" s="18">
        <v>10</v>
      </c>
      <c r="R7" s="19">
        <v>30</v>
      </c>
      <c r="S7">
        <v>10</v>
      </c>
      <c r="T7">
        <v>10</v>
      </c>
      <c r="U7">
        <v>20</v>
      </c>
      <c r="V7">
        <v>20</v>
      </c>
      <c r="W7">
        <v>20</v>
      </c>
      <c r="X7">
        <v>10</v>
      </c>
      <c r="Y7">
        <v>10</v>
      </c>
      <c r="Z7" s="20">
        <f t="shared" si="1"/>
        <v>40</v>
      </c>
      <c r="AA7" s="16">
        <f t="shared" si="2"/>
        <v>100</v>
      </c>
    </row>
    <row r="8" spans="1:27" x14ac:dyDescent="0.2">
      <c r="A8" s="1">
        <v>6</v>
      </c>
      <c r="B8" s="1" t="s">
        <v>14</v>
      </c>
      <c r="C8" s="1" t="s">
        <v>15</v>
      </c>
      <c r="D8" s="1" t="s">
        <v>16</v>
      </c>
      <c r="E8" s="1"/>
      <c r="F8" s="1"/>
      <c r="G8" s="2" t="s">
        <v>125</v>
      </c>
      <c r="H8">
        <v>0</v>
      </c>
      <c r="I8">
        <v>0</v>
      </c>
      <c r="J8" s="5">
        <v>0</v>
      </c>
      <c r="K8">
        <v>0</v>
      </c>
      <c r="L8">
        <v>0</v>
      </c>
      <c r="M8">
        <v>0</v>
      </c>
      <c r="N8">
        <v>0</v>
      </c>
      <c r="O8">
        <v>0</v>
      </c>
      <c r="P8" s="24">
        <f t="shared" si="0"/>
        <v>0</v>
      </c>
      <c r="Q8" s="18">
        <v>0</v>
      </c>
      <c r="R8" s="19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s="20">
        <f t="shared" si="1"/>
        <v>0</v>
      </c>
      <c r="AA8" s="16">
        <f t="shared" si="2"/>
        <v>0</v>
      </c>
    </row>
    <row r="9" spans="1:27" x14ac:dyDescent="0.2">
      <c r="A9" s="1">
        <v>7</v>
      </c>
      <c r="B9" s="1" t="s">
        <v>17</v>
      </c>
      <c r="C9" s="1" t="s">
        <v>18</v>
      </c>
      <c r="D9" s="1" t="s">
        <v>2</v>
      </c>
      <c r="E9" s="7" t="s">
        <v>130</v>
      </c>
      <c r="F9" s="7" t="s">
        <v>178</v>
      </c>
      <c r="G9" s="2" t="s">
        <v>99</v>
      </c>
      <c r="H9">
        <v>0</v>
      </c>
      <c r="I9">
        <v>0</v>
      </c>
      <c r="J9" s="5">
        <v>1</v>
      </c>
      <c r="K9">
        <v>0</v>
      </c>
      <c r="L9">
        <v>0</v>
      </c>
      <c r="M9">
        <v>0</v>
      </c>
      <c r="N9">
        <v>0</v>
      </c>
      <c r="O9">
        <v>1</v>
      </c>
      <c r="P9" s="24">
        <f t="shared" si="0"/>
        <v>5</v>
      </c>
      <c r="Q9" s="18">
        <v>10</v>
      </c>
      <c r="R9" s="19">
        <v>30</v>
      </c>
      <c r="S9">
        <v>10</v>
      </c>
      <c r="T9">
        <v>10</v>
      </c>
      <c r="U9">
        <v>20</v>
      </c>
      <c r="V9">
        <v>20</v>
      </c>
      <c r="W9">
        <v>20</v>
      </c>
      <c r="X9">
        <v>10</v>
      </c>
      <c r="Y9">
        <v>10</v>
      </c>
      <c r="Z9" s="20">
        <f t="shared" si="1"/>
        <v>40</v>
      </c>
      <c r="AA9" s="16">
        <f t="shared" si="2"/>
        <v>85</v>
      </c>
    </row>
    <row r="10" spans="1:27" x14ac:dyDescent="0.2">
      <c r="A10" s="1">
        <v>8</v>
      </c>
      <c r="B10" s="1" t="s">
        <v>19</v>
      </c>
      <c r="C10" s="1" t="s">
        <v>20</v>
      </c>
      <c r="D10" s="1" t="s">
        <v>21</v>
      </c>
      <c r="E10" s="13" t="s">
        <v>136</v>
      </c>
      <c r="F10" s="13"/>
      <c r="G10" s="2" t="s">
        <v>93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>
        <v>1</v>
      </c>
      <c r="O10">
        <v>1</v>
      </c>
      <c r="P10" s="24">
        <f t="shared" si="0"/>
        <v>20</v>
      </c>
      <c r="Q10" s="18">
        <v>10</v>
      </c>
      <c r="R10" s="19">
        <v>30</v>
      </c>
      <c r="S10">
        <v>10</v>
      </c>
      <c r="T10">
        <v>10</v>
      </c>
      <c r="U10">
        <v>20</v>
      </c>
      <c r="V10">
        <v>20</v>
      </c>
      <c r="W10">
        <v>20</v>
      </c>
      <c r="X10">
        <v>10</v>
      </c>
      <c r="Y10">
        <v>10</v>
      </c>
      <c r="Z10" s="20">
        <f t="shared" si="1"/>
        <v>40</v>
      </c>
      <c r="AA10" s="16">
        <f t="shared" si="2"/>
        <v>100</v>
      </c>
    </row>
    <row r="11" spans="1:27" x14ac:dyDescent="0.2">
      <c r="A11" s="1">
        <v>9</v>
      </c>
      <c r="B11" s="1" t="s">
        <v>22</v>
      </c>
      <c r="C11" s="1" t="s">
        <v>23</v>
      </c>
      <c r="D11" s="1" t="s">
        <v>16</v>
      </c>
      <c r="E11" s="1" t="s">
        <v>137</v>
      </c>
      <c r="F11" s="1"/>
      <c r="G11" s="2" t="s">
        <v>102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>
        <v>1</v>
      </c>
      <c r="O11">
        <v>1</v>
      </c>
      <c r="P11" s="24">
        <f t="shared" si="0"/>
        <v>20</v>
      </c>
      <c r="Q11" s="18">
        <v>10</v>
      </c>
      <c r="R11" s="19">
        <v>30</v>
      </c>
      <c r="S11">
        <v>10</v>
      </c>
      <c r="T11">
        <v>10</v>
      </c>
      <c r="U11">
        <v>20</v>
      </c>
      <c r="V11">
        <v>20</v>
      </c>
      <c r="W11">
        <v>20</v>
      </c>
      <c r="X11">
        <v>10</v>
      </c>
      <c r="Y11">
        <v>10</v>
      </c>
      <c r="Z11" s="20">
        <f t="shared" si="1"/>
        <v>40</v>
      </c>
      <c r="AA11" s="16">
        <f t="shared" si="2"/>
        <v>100</v>
      </c>
    </row>
    <row r="12" spans="1:27" x14ac:dyDescent="0.2">
      <c r="A12" s="1">
        <v>10</v>
      </c>
      <c r="B12" s="1" t="s">
        <v>24</v>
      </c>
      <c r="C12" s="1" t="s">
        <v>25</v>
      </c>
      <c r="D12" s="1" t="s">
        <v>11</v>
      </c>
      <c r="E12" s="9" t="s">
        <v>132</v>
      </c>
      <c r="F12" s="9" t="s">
        <v>176</v>
      </c>
      <c r="G12" s="2" t="s">
        <v>107</v>
      </c>
      <c r="H12">
        <v>1</v>
      </c>
      <c r="I12">
        <v>1</v>
      </c>
      <c r="J12" s="5">
        <v>0</v>
      </c>
      <c r="K12">
        <v>0</v>
      </c>
      <c r="L12">
        <v>0</v>
      </c>
      <c r="M12">
        <v>0</v>
      </c>
      <c r="N12">
        <v>0</v>
      </c>
      <c r="O12">
        <v>0</v>
      </c>
      <c r="P12" s="24">
        <f t="shared" si="0"/>
        <v>5</v>
      </c>
      <c r="Q12" s="18">
        <v>10</v>
      </c>
      <c r="R12" s="19">
        <v>30</v>
      </c>
      <c r="S12">
        <v>10</v>
      </c>
      <c r="T12">
        <v>10</v>
      </c>
      <c r="U12">
        <v>20</v>
      </c>
      <c r="V12">
        <v>20</v>
      </c>
      <c r="W12">
        <v>20</v>
      </c>
      <c r="X12">
        <v>10</v>
      </c>
      <c r="Y12">
        <v>10</v>
      </c>
      <c r="Z12" s="20">
        <f t="shared" si="1"/>
        <v>40</v>
      </c>
      <c r="AA12" s="16">
        <f t="shared" si="2"/>
        <v>85</v>
      </c>
    </row>
    <row r="13" spans="1:27" x14ac:dyDescent="0.2">
      <c r="A13" s="1">
        <v>11</v>
      </c>
      <c r="B13" s="1" t="s">
        <v>26</v>
      </c>
      <c r="C13" s="1" t="s">
        <v>27</v>
      </c>
      <c r="D13" s="1" t="s">
        <v>16</v>
      </c>
      <c r="E13" s="23" t="s">
        <v>134</v>
      </c>
      <c r="F13" s="23" t="s">
        <v>178</v>
      </c>
      <c r="G13" s="2" t="s">
        <v>98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>
        <v>1</v>
      </c>
      <c r="O13">
        <v>1</v>
      </c>
      <c r="P13" s="24">
        <f t="shared" si="0"/>
        <v>20</v>
      </c>
      <c r="Q13" s="18">
        <v>10</v>
      </c>
      <c r="R13" s="19">
        <v>30</v>
      </c>
      <c r="S13" s="4">
        <v>10</v>
      </c>
      <c r="T13" s="4">
        <v>10</v>
      </c>
      <c r="U13" s="4">
        <v>20</v>
      </c>
      <c r="V13" s="4">
        <v>20</v>
      </c>
      <c r="W13" s="4">
        <v>20</v>
      </c>
      <c r="X13" s="4">
        <v>10</v>
      </c>
      <c r="Y13" s="4">
        <v>10</v>
      </c>
      <c r="Z13" s="20">
        <f t="shared" si="1"/>
        <v>40</v>
      </c>
      <c r="AA13" s="16">
        <f t="shared" si="2"/>
        <v>100</v>
      </c>
    </row>
    <row r="14" spans="1:27" x14ac:dyDescent="0.2">
      <c r="A14" s="1">
        <v>12</v>
      </c>
      <c r="B14" s="1" t="s">
        <v>28</v>
      </c>
      <c r="C14" s="1" t="s">
        <v>29</v>
      </c>
      <c r="D14" s="1" t="s">
        <v>16</v>
      </c>
      <c r="E14" s="11" t="s">
        <v>134</v>
      </c>
      <c r="F14" s="11"/>
      <c r="G14" s="2" t="s">
        <v>112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>
        <v>1</v>
      </c>
      <c r="O14">
        <v>1</v>
      </c>
      <c r="P14" s="24">
        <f t="shared" si="0"/>
        <v>20</v>
      </c>
      <c r="Q14" s="18">
        <v>10</v>
      </c>
      <c r="R14" s="19">
        <v>30</v>
      </c>
      <c r="S14">
        <v>10</v>
      </c>
      <c r="T14">
        <v>10</v>
      </c>
      <c r="U14">
        <v>20</v>
      </c>
      <c r="V14">
        <v>20</v>
      </c>
      <c r="W14">
        <v>20</v>
      </c>
      <c r="X14">
        <v>10</v>
      </c>
      <c r="Y14">
        <v>10</v>
      </c>
      <c r="Z14" s="20">
        <f t="shared" si="1"/>
        <v>40</v>
      </c>
      <c r="AA14" s="16">
        <f t="shared" si="2"/>
        <v>100</v>
      </c>
    </row>
    <row r="15" spans="1:27" x14ac:dyDescent="0.2">
      <c r="A15" s="1">
        <v>13</v>
      </c>
      <c r="B15" s="1" t="s">
        <v>30</v>
      </c>
      <c r="C15" s="1" t="s">
        <v>31</v>
      </c>
      <c r="D15" s="1" t="s">
        <v>2</v>
      </c>
      <c r="E15" s="12" t="s">
        <v>135</v>
      </c>
      <c r="F15" s="12"/>
      <c r="G15" s="2" t="s">
        <v>120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>
        <v>1</v>
      </c>
      <c r="O15">
        <v>1</v>
      </c>
      <c r="P15" s="24">
        <f t="shared" si="0"/>
        <v>20</v>
      </c>
      <c r="Q15" s="18">
        <v>10</v>
      </c>
      <c r="R15" s="19">
        <v>30</v>
      </c>
      <c r="S15">
        <v>10</v>
      </c>
      <c r="T15">
        <v>10</v>
      </c>
      <c r="U15">
        <v>20</v>
      </c>
      <c r="V15">
        <v>20</v>
      </c>
      <c r="W15">
        <v>20</v>
      </c>
      <c r="X15">
        <v>10</v>
      </c>
      <c r="Y15">
        <v>10</v>
      </c>
      <c r="Z15" s="20">
        <f t="shared" si="1"/>
        <v>40</v>
      </c>
      <c r="AA15" s="16">
        <f t="shared" si="2"/>
        <v>100</v>
      </c>
    </row>
    <row r="16" spans="1:27" x14ac:dyDescent="0.2">
      <c r="A16" s="1">
        <v>14</v>
      </c>
      <c r="B16" s="1" t="s">
        <v>32</v>
      </c>
      <c r="C16" s="1" t="s">
        <v>33</v>
      </c>
      <c r="D16" s="1" t="s">
        <v>34</v>
      </c>
      <c r="E16" s="1" t="s">
        <v>137</v>
      </c>
      <c r="F16" s="1" t="s">
        <v>176</v>
      </c>
      <c r="G16" s="2" t="s">
        <v>88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>
        <v>1</v>
      </c>
      <c r="O16">
        <v>1</v>
      </c>
      <c r="P16" s="24">
        <f t="shared" si="0"/>
        <v>20</v>
      </c>
      <c r="Q16" s="18">
        <v>10</v>
      </c>
      <c r="R16" s="19">
        <v>30</v>
      </c>
      <c r="S16">
        <v>10</v>
      </c>
      <c r="T16">
        <v>10</v>
      </c>
      <c r="U16">
        <v>20</v>
      </c>
      <c r="V16">
        <v>20</v>
      </c>
      <c r="W16">
        <v>20</v>
      </c>
      <c r="X16">
        <v>10</v>
      </c>
      <c r="Y16">
        <v>10</v>
      </c>
      <c r="Z16" s="20">
        <f t="shared" si="1"/>
        <v>40</v>
      </c>
      <c r="AA16" s="16">
        <f t="shared" si="2"/>
        <v>100</v>
      </c>
    </row>
    <row r="17" spans="1:27" x14ac:dyDescent="0.2">
      <c r="A17" s="1">
        <v>15</v>
      </c>
      <c r="B17" s="1" t="s">
        <v>35</v>
      </c>
      <c r="C17" s="1" t="s">
        <v>36</v>
      </c>
      <c r="D17" s="1" t="s">
        <v>21</v>
      </c>
      <c r="E17" s="9" t="s">
        <v>132</v>
      </c>
      <c r="F17" s="9"/>
      <c r="G17" s="2" t="s">
        <v>91</v>
      </c>
      <c r="H17">
        <v>1</v>
      </c>
      <c r="I17">
        <v>1</v>
      </c>
      <c r="J17" s="5">
        <v>1</v>
      </c>
      <c r="K17">
        <v>1</v>
      </c>
      <c r="L17">
        <v>1</v>
      </c>
      <c r="M17">
        <v>0</v>
      </c>
      <c r="N17">
        <v>0</v>
      </c>
      <c r="O17">
        <v>0</v>
      </c>
      <c r="P17" s="24">
        <f t="shared" si="0"/>
        <v>12.5</v>
      </c>
      <c r="Q17" s="18">
        <v>10</v>
      </c>
      <c r="R17" s="19">
        <v>30</v>
      </c>
      <c r="S17">
        <v>10</v>
      </c>
      <c r="T17">
        <v>10</v>
      </c>
      <c r="U17">
        <v>20</v>
      </c>
      <c r="V17">
        <v>20</v>
      </c>
      <c r="W17">
        <v>20</v>
      </c>
      <c r="X17">
        <v>10</v>
      </c>
      <c r="Y17">
        <v>10</v>
      </c>
      <c r="Z17" s="20">
        <f t="shared" si="1"/>
        <v>40</v>
      </c>
      <c r="AA17" s="16">
        <f t="shared" si="2"/>
        <v>92.5</v>
      </c>
    </row>
    <row r="18" spans="1:27" x14ac:dyDescent="0.2">
      <c r="A18" s="1">
        <v>16</v>
      </c>
      <c r="B18" s="1" t="s">
        <v>37</v>
      </c>
      <c r="C18" s="1" t="s">
        <v>38</v>
      </c>
      <c r="D18" s="1" t="s">
        <v>21</v>
      </c>
      <c r="E18" s="7" t="s">
        <v>130</v>
      </c>
      <c r="F18" s="7"/>
      <c r="G18" s="2" t="s">
        <v>124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>
        <v>1</v>
      </c>
      <c r="O18">
        <v>1</v>
      </c>
      <c r="P18" s="24">
        <f t="shared" si="0"/>
        <v>20</v>
      </c>
      <c r="Q18" s="18">
        <v>10</v>
      </c>
      <c r="R18" s="19">
        <v>30</v>
      </c>
      <c r="S18">
        <v>10</v>
      </c>
      <c r="T18">
        <v>10</v>
      </c>
      <c r="U18">
        <v>20</v>
      </c>
      <c r="V18">
        <v>20</v>
      </c>
      <c r="W18">
        <v>20</v>
      </c>
      <c r="X18">
        <v>10</v>
      </c>
      <c r="Y18">
        <v>10</v>
      </c>
      <c r="Z18" s="20">
        <f t="shared" si="1"/>
        <v>40</v>
      </c>
      <c r="AA18" s="16">
        <f t="shared" si="2"/>
        <v>100</v>
      </c>
    </row>
    <row r="19" spans="1:27" x14ac:dyDescent="0.2">
      <c r="A19" s="1">
        <v>17</v>
      </c>
      <c r="B19" s="1" t="s">
        <v>39</v>
      </c>
      <c r="C19" s="1" t="s">
        <v>40</v>
      </c>
      <c r="D19" s="1" t="s">
        <v>41</v>
      </c>
      <c r="E19" s="7" t="s">
        <v>130</v>
      </c>
      <c r="F19" s="7"/>
      <c r="G19" s="2" t="s">
        <v>111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>
        <v>1</v>
      </c>
      <c r="O19">
        <v>1</v>
      </c>
      <c r="P19" s="24">
        <f t="shared" si="0"/>
        <v>20</v>
      </c>
      <c r="Q19" s="18">
        <v>10</v>
      </c>
      <c r="R19" s="19">
        <v>30</v>
      </c>
      <c r="S19">
        <v>10</v>
      </c>
      <c r="T19">
        <v>10</v>
      </c>
      <c r="U19">
        <v>20</v>
      </c>
      <c r="V19">
        <v>20</v>
      </c>
      <c r="W19">
        <v>20</v>
      </c>
      <c r="X19">
        <v>10</v>
      </c>
      <c r="Y19">
        <v>10</v>
      </c>
      <c r="Z19" s="20">
        <f t="shared" si="1"/>
        <v>40</v>
      </c>
      <c r="AA19" s="16">
        <f t="shared" si="2"/>
        <v>100</v>
      </c>
    </row>
    <row r="20" spans="1:27" x14ac:dyDescent="0.2">
      <c r="A20" s="1">
        <v>18</v>
      </c>
      <c r="B20" s="1" t="s">
        <v>42</v>
      </c>
      <c r="C20" s="1" t="s">
        <v>43</v>
      </c>
      <c r="D20" s="1" t="s">
        <v>16</v>
      </c>
      <c r="E20" s="7" t="s">
        <v>130</v>
      </c>
      <c r="F20" s="7"/>
      <c r="G20" s="2" t="s">
        <v>175</v>
      </c>
      <c r="H20">
        <v>1</v>
      </c>
      <c r="I20">
        <v>1</v>
      </c>
      <c r="J20" s="5">
        <v>1</v>
      </c>
      <c r="K20">
        <v>0</v>
      </c>
      <c r="L20">
        <v>1</v>
      </c>
      <c r="M20">
        <v>1</v>
      </c>
      <c r="N20">
        <v>1</v>
      </c>
      <c r="O20">
        <v>1</v>
      </c>
      <c r="P20" s="24">
        <f t="shared" si="0"/>
        <v>17.5</v>
      </c>
      <c r="Q20" s="18">
        <v>10</v>
      </c>
      <c r="R20" s="19">
        <v>30</v>
      </c>
      <c r="S20">
        <v>10</v>
      </c>
      <c r="T20">
        <v>10</v>
      </c>
      <c r="U20">
        <v>20</v>
      </c>
      <c r="V20">
        <v>20</v>
      </c>
      <c r="W20">
        <v>20</v>
      </c>
      <c r="X20">
        <v>10</v>
      </c>
      <c r="Y20">
        <v>10</v>
      </c>
      <c r="Z20" s="20">
        <f t="shared" si="1"/>
        <v>40</v>
      </c>
      <c r="AA20" s="16">
        <f t="shared" si="2"/>
        <v>97.5</v>
      </c>
    </row>
    <row r="21" spans="1:27" x14ac:dyDescent="0.2">
      <c r="A21" s="1">
        <v>19</v>
      </c>
      <c r="B21" s="1" t="s">
        <v>44</v>
      </c>
      <c r="C21" s="1" t="s">
        <v>45</v>
      </c>
      <c r="D21" s="1" t="s">
        <v>21</v>
      </c>
      <c r="E21" s="9" t="s">
        <v>132</v>
      </c>
      <c r="F21" s="9"/>
      <c r="G21" s="2" t="s">
        <v>119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>
        <v>1</v>
      </c>
      <c r="O21">
        <v>1</v>
      </c>
      <c r="P21" s="24">
        <f t="shared" si="0"/>
        <v>20</v>
      </c>
      <c r="Q21" s="18">
        <v>10</v>
      </c>
      <c r="R21" s="19">
        <v>30</v>
      </c>
      <c r="S21">
        <v>10</v>
      </c>
      <c r="T21">
        <v>10</v>
      </c>
      <c r="U21">
        <v>20</v>
      </c>
      <c r="V21">
        <v>20</v>
      </c>
      <c r="W21">
        <v>20</v>
      </c>
      <c r="X21">
        <v>10</v>
      </c>
      <c r="Y21">
        <v>10</v>
      </c>
      <c r="Z21" s="20">
        <f t="shared" si="1"/>
        <v>40</v>
      </c>
      <c r="AA21" s="16">
        <f t="shared" si="2"/>
        <v>100</v>
      </c>
    </row>
    <row r="22" spans="1:27" x14ac:dyDescent="0.2">
      <c r="A22" s="1">
        <v>20</v>
      </c>
      <c r="B22" s="1" t="s">
        <v>46</v>
      </c>
      <c r="C22" s="1" t="s">
        <v>47</v>
      </c>
      <c r="D22" s="1" t="s">
        <v>41</v>
      </c>
      <c r="E22" s="1" t="s">
        <v>159</v>
      </c>
      <c r="F22" s="1"/>
      <c r="G22" s="2" t="s">
        <v>103</v>
      </c>
      <c r="H22">
        <v>1</v>
      </c>
      <c r="I22">
        <v>1</v>
      </c>
      <c r="J22" s="5">
        <v>1</v>
      </c>
      <c r="K22">
        <v>1</v>
      </c>
      <c r="L22">
        <v>1</v>
      </c>
      <c r="M22">
        <v>1</v>
      </c>
      <c r="N22">
        <v>1</v>
      </c>
      <c r="O22">
        <v>1</v>
      </c>
      <c r="P22" s="24">
        <f t="shared" si="0"/>
        <v>20</v>
      </c>
      <c r="Q22" s="18">
        <v>10</v>
      </c>
      <c r="R22" s="19">
        <v>30</v>
      </c>
      <c r="S22">
        <v>10</v>
      </c>
      <c r="T22">
        <v>10</v>
      </c>
      <c r="U22">
        <v>20</v>
      </c>
      <c r="V22">
        <v>20</v>
      </c>
      <c r="W22">
        <v>20</v>
      </c>
      <c r="X22">
        <v>10</v>
      </c>
      <c r="Y22">
        <v>10</v>
      </c>
      <c r="Z22" s="20">
        <f t="shared" si="1"/>
        <v>40</v>
      </c>
      <c r="AA22" s="16">
        <f t="shared" si="2"/>
        <v>100</v>
      </c>
    </row>
    <row r="23" spans="1:27" x14ac:dyDescent="0.2">
      <c r="A23" s="1">
        <v>21</v>
      </c>
      <c r="B23" s="1" t="s">
        <v>48</v>
      </c>
      <c r="C23" s="1" t="s">
        <v>49</v>
      </c>
      <c r="D23" s="1" t="s">
        <v>2</v>
      </c>
      <c r="E23" s="13" t="s">
        <v>136</v>
      </c>
      <c r="F23" s="13"/>
      <c r="G23" s="2" t="s">
        <v>123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>
        <v>1</v>
      </c>
      <c r="O23">
        <v>1</v>
      </c>
      <c r="P23" s="24">
        <f t="shared" si="0"/>
        <v>20</v>
      </c>
      <c r="Q23" s="18">
        <v>10</v>
      </c>
      <c r="R23" s="19">
        <v>30</v>
      </c>
      <c r="S23">
        <v>10</v>
      </c>
      <c r="T23">
        <v>10</v>
      </c>
      <c r="U23">
        <v>20</v>
      </c>
      <c r="V23">
        <v>20</v>
      </c>
      <c r="W23">
        <v>20</v>
      </c>
      <c r="X23">
        <v>10</v>
      </c>
      <c r="Y23">
        <v>10</v>
      </c>
      <c r="Z23" s="20">
        <f t="shared" si="1"/>
        <v>40</v>
      </c>
      <c r="AA23" s="16">
        <f t="shared" si="2"/>
        <v>100</v>
      </c>
    </row>
    <row r="24" spans="1:27" x14ac:dyDescent="0.2">
      <c r="A24" s="1">
        <v>22</v>
      </c>
      <c r="B24" s="1" t="s">
        <v>50</v>
      </c>
      <c r="C24" s="1" t="s">
        <v>51</v>
      </c>
      <c r="D24" s="1" t="s">
        <v>11</v>
      </c>
      <c r="E24" s="13" t="s">
        <v>136</v>
      </c>
      <c r="F24" s="13"/>
      <c r="G24" s="2" t="s">
        <v>104</v>
      </c>
      <c r="H24">
        <v>0</v>
      </c>
      <c r="I24">
        <v>0</v>
      </c>
      <c r="J24" s="5">
        <v>0</v>
      </c>
      <c r="K24">
        <v>0</v>
      </c>
      <c r="L24">
        <v>0</v>
      </c>
      <c r="M24">
        <v>0</v>
      </c>
      <c r="N24">
        <v>0</v>
      </c>
      <c r="O24">
        <v>0</v>
      </c>
      <c r="P24" s="24">
        <f t="shared" si="0"/>
        <v>0</v>
      </c>
      <c r="Q24" s="18">
        <v>10</v>
      </c>
      <c r="R24" s="19">
        <v>30</v>
      </c>
      <c r="S24">
        <v>10</v>
      </c>
      <c r="T24">
        <v>10</v>
      </c>
      <c r="U24">
        <v>20</v>
      </c>
      <c r="V24">
        <v>20</v>
      </c>
      <c r="W24">
        <v>20</v>
      </c>
      <c r="X24">
        <v>10</v>
      </c>
      <c r="Y24">
        <v>10</v>
      </c>
      <c r="Z24" s="20">
        <f t="shared" si="1"/>
        <v>40</v>
      </c>
      <c r="AA24" s="16">
        <f t="shared" si="2"/>
        <v>80</v>
      </c>
    </row>
    <row r="25" spans="1:27" x14ac:dyDescent="0.2">
      <c r="A25" s="1">
        <v>23</v>
      </c>
      <c r="B25" s="1" t="s">
        <v>52</v>
      </c>
      <c r="C25" s="1" t="s">
        <v>53</v>
      </c>
      <c r="D25" s="1" t="s">
        <v>2</v>
      </c>
      <c r="E25" s="12" t="s">
        <v>135</v>
      </c>
      <c r="F25" s="12"/>
      <c r="G25" s="2" t="s">
        <v>101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>
        <v>1</v>
      </c>
      <c r="O25">
        <v>1</v>
      </c>
      <c r="P25" s="24">
        <f t="shared" si="0"/>
        <v>20</v>
      </c>
      <c r="Q25" s="18">
        <v>10</v>
      </c>
      <c r="R25" s="19">
        <v>30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10</v>
      </c>
      <c r="Y25">
        <v>10</v>
      </c>
      <c r="Z25" s="20">
        <f t="shared" si="1"/>
        <v>40</v>
      </c>
      <c r="AA25" s="16">
        <f t="shared" si="2"/>
        <v>100</v>
      </c>
    </row>
    <row r="26" spans="1:27" x14ac:dyDescent="0.2">
      <c r="A26" s="1">
        <v>24</v>
      </c>
      <c r="B26" s="1" t="s">
        <v>54</v>
      </c>
      <c r="C26" s="1" t="s">
        <v>55</v>
      </c>
      <c r="D26" s="1" t="s">
        <v>21</v>
      </c>
      <c r="E26" s="9" t="s">
        <v>132</v>
      </c>
      <c r="F26" s="9"/>
      <c r="G26" s="2" t="s">
        <v>85</v>
      </c>
      <c r="H26">
        <v>1</v>
      </c>
      <c r="I26">
        <v>1</v>
      </c>
      <c r="J26" s="5">
        <v>1</v>
      </c>
      <c r="K26">
        <v>1</v>
      </c>
      <c r="L26">
        <v>1</v>
      </c>
      <c r="M26">
        <v>1</v>
      </c>
      <c r="N26">
        <v>1</v>
      </c>
      <c r="O26">
        <v>1</v>
      </c>
      <c r="P26" s="24">
        <f t="shared" si="0"/>
        <v>20</v>
      </c>
      <c r="Q26" s="18">
        <v>10</v>
      </c>
      <c r="R26" s="19">
        <v>30</v>
      </c>
      <c r="S26">
        <v>10</v>
      </c>
      <c r="T26">
        <v>10</v>
      </c>
      <c r="U26">
        <v>20</v>
      </c>
      <c r="V26">
        <v>20</v>
      </c>
      <c r="W26">
        <v>20</v>
      </c>
      <c r="X26">
        <v>10</v>
      </c>
      <c r="Y26">
        <v>10</v>
      </c>
      <c r="Z26" s="20">
        <f t="shared" si="1"/>
        <v>40</v>
      </c>
      <c r="AA26" s="16">
        <f t="shared" si="2"/>
        <v>100</v>
      </c>
    </row>
    <row r="27" spans="1:27" x14ac:dyDescent="0.2">
      <c r="A27" s="1">
        <v>25</v>
      </c>
      <c r="B27" s="1" t="s">
        <v>56</v>
      </c>
      <c r="C27" s="1" t="s">
        <v>57</v>
      </c>
      <c r="D27" s="1" t="s">
        <v>11</v>
      </c>
      <c r="E27" s="9" t="s">
        <v>132</v>
      </c>
      <c r="F27" s="9"/>
      <c r="G27" s="2" t="s">
        <v>92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>
        <v>1</v>
      </c>
      <c r="O27">
        <v>1</v>
      </c>
      <c r="P27" s="24">
        <f t="shared" si="0"/>
        <v>20</v>
      </c>
      <c r="Q27" s="18">
        <v>10</v>
      </c>
      <c r="R27" s="19">
        <v>30</v>
      </c>
      <c r="S27">
        <v>10</v>
      </c>
      <c r="T27">
        <v>10</v>
      </c>
      <c r="U27">
        <v>20</v>
      </c>
      <c r="V27">
        <v>20</v>
      </c>
      <c r="W27">
        <v>20</v>
      </c>
      <c r="X27">
        <v>10</v>
      </c>
      <c r="Y27">
        <v>10</v>
      </c>
      <c r="Z27" s="20">
        <f t="shared" si="1"/>
        <v>40</v>
      </c>
      <c r="AA27" s="16">
        <f t="shared" si="2"/>
        <v>100</v>
      </c>
    </row>
    <row r="28" spans="1:27" x14ac:dyDescent="0.2">
      <c r="A28" s="1">
        <v>26</v>
      </c>
      <c r="B28" s="1" t="s">
        <v>58</v>
      </c>
      <c r="C28" s="1" t="s">
        <v>59</v>
      </c>
      <c r="D28" s="1" t="s">
        <v>34</v>
      </c>
      <c r="E28" s="10" t="s">
        <v>133</v>
      </c>
      <c r="F28" s="10"/>
      <c r="G28" s="2" t="s">
        <v>87</v>
      </c>
      <c r="H28">
        <v>1</v>
      </c>
      <c r="I28">
        <v>1</v>
      </c>
      <c r="J28" s="5">
        <v>1</v>
      </c>
      <c r="K28">
        <v>1</v>
      </c>
      <c r="L28">
        <v>1</v>
      </c>
      <c r="M28">
        <v>1</v>
      </c>
      <c r="N28">
        <v>1</v>
      </c>
      <c r="O28">
        <v>1</v>
      </c>
      <c r="P28" s="24">
        <f t="shared" si="0"/>
        <v>20</v>
      </c>
      <c r="Q28" s="18">
        <v>10</v>
      </c>
      <c r="R28" s="19">
        <v>30</v>
      </c>
      <c r="S28">
        <v>10</v>
      </c>
      <c r="T28">
        <v>10</v>
      </c>
      <c r="U28">
        <v>20</v>
      </c>
      <c r="V28">
        <v>20</v>
      </c>
      <c r="W28">
        <v>20</v>
      </c>
      <c r="X28">
        <v>10</v>
      </c>
      <c r="Y28">
        <v>10</v>
      </c>
      <c r="Z28" s="20">
        <f t="shared" si="1"/>
        <v>40</v>
      </c>
      <c r="AA28" s="16">
        <f t="shared" si="2"/>
        <v>100</v>
      </c>
    </row>
    <row r="29" spans="1:27" x14ac:dyDescent="0.2">
      <c r="A29" s="1">
        <v>27</v>
      </c>
      <c r="B29" s="1" t="s">
        <v>60</v>
      </c>
      <c r="C29" s="1" t="s">
        <v>61</v>
      </c>
      <c r="D29" s="1" t="s">
        <v>21</v>
      </c>
      <c r="E29" s="10" t="s">
        <v>133</v>
      </c>
      <c r="F29" s="10"/>
      <c r="G29" s="2" t="s">
        <v>105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>
        <v>1</v>
      </c>
      <c r="O29">
        <v>1</v>
      </c>
      <c r="P29" s="24">
        <f t="shared" si="0"/>
        <v>20</v>
      </c>
      <c r="Q29" s="18">
        <v>10</v>
      </c>
      <c r="R29" s="19">
        <v>30</v>
      </c>
      <c r="S29">
        <v>10</v>
      </c>
      <c r="T29">
        <v>10</v>
      </c>
      <c r="U29">
        <v>20</v>
      </c>
      <c r="V29">
        <v>20</v>
      </c>
      <c r="W29">
        <v>20</v>
      </c>
      <c r="X29">
        <v>10</v>
      </c>
      <c r="Y29">
        <v>10</v>
      </c>
      <c r="Z29" s="20">
        <f t="shared" si="1"/>
        <v>40</v>
      </c>
      <c r="AA29" s="16">
        <f t="shared" si="2"/>
        <v>100</v>
      </c>
    </row>
    <row r="30" spans="1:27" x14ac:dyDescent="0.2">
      <c r="A30" s="1">
        <v>28</v>
      </c>
      <c r="B30" s="1" t="s">
        <v>62</v>
      </c>
      <c r="C30" s="1" t="s">
        <v>63</v>
      </c>
      <c r="D30" s="1" t="s">
        <v>16</v>
      </c>
      <c r="E30" s="1" t="s">
        <v>137</v>
      </c>
      <c r="F30" s="1"/>
      <c r="G30" s="2" t="s">
        <v>118</v>
      </c>
      <c r="H30">
        <v>1</v>
      </c>
      <c r="I30">
        <v>1</v>
      </c>
      <c r="J30" s="5">
        <v>1</v>
      </c>
      <c r="K30">
        <v>1</v>
      </c>
      <c r="L30">
        <v>1</v>
      </c>
      <c r="M30">
        <v>1</v>
      </c>
      <c r="N30">
        <v>1</v>
      </c>
      <c r="O30">
        <v>1</v>
      </c>
      <c r="P30" s="24">
        <f t="shared" si="0"/>
        <v>20</v>
      </c>
      <c r="Q30" s="18">
        <v>10</v>
      </c>
      <c r="R30" s="19">
        <v>30</v>
      </c>
      <c r="S30">
        <v>10</v>
      </c>
      <c r="T30">
        <v>10</v>
      </c>
      <c r="U30">
        <v>20</v>
      </c>
      <c r="V30">
        <v>20</v>
      </c>
      <c r="W30">
        <v>20</v>
      </c>
      <c r="X30">
        <v>10</v>
      </c>
      <c r="Y30">
        <v>10</v>
      </c>
      <c r="Z30" s="20">
        <f t="shared" si="1"/>
        <v>40</v>
      </c>
      <c r="AA30" s="16">
        <f t="shared" si="2"/>
        <v>100</v>
      </c>
    </row>
    <row r="31" spans="1:27" x14ac:dyDescent="0.2">
      <c r="A31" s="1">
        <v>29</v>
      </c>
      <c r="B31" s="1" t="s">
        <v>64</v>
      </c>
      <c r="C31" s="1" t="s">
        <v>65</v>
      </c>
      <c r="D31" s="1" t="s">
        <v>11</v>
      </c>
      <c r="E31" s="10" t="s">
        <v>133</v>
      </c>
      <c r="F31" s="10"/>
      <c r="G31" s="2" t="s">
        <v>94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>
        <v>1</v>
      </c>
      <c r="O31">
        <v>1</v>
      </c>
      <c r="P31" s="24">
        <f t="shared" si="0"/>
        <v>20</v>
      </c>
      <c r="Q31" s="18">
        <v>10</v>
      </c>
      <c r="R31" s="19">
        <v>30</v>
      </c>
      <c r="S31">
        <v>10</v>
      </c>
      <c r="T31">
        <v>10</v>
      </c>
      <c r="U31">
        <v>20</v>
      </c>
      <c r="V31">
        <v>20</v>
      </c>
      <c r="W31">
        <v>20</v>
      </c>
      <c r="X31">
        <v>10</v>
      </c>
      <c r="Y31">
        <v>10</v>
      </c>
      <c r="Z31" s="20">
        <f t="shared" si="1"/>
        <v>40</v>
      </c>
      <c r="AA31" s="16">
        <f t="shared" si="2"/>
        <v>100</v>
      </c>
    </row>
    <row r="32" spans="1:27" x14ac:dyDescent="0.2">
      <c r="A32" s="1">
        <v>30</v>
      </c>
      <c r="B32" s="1" t="s">
        <v>66</v>
      </c>
      <c r="C32" s="1" t="s">
        <v>67</v>
      </c>
      <c r="D32" s="1" t="s">
        <v>2</v>
      </c>
      <c r="E32" s="8" t="s">
        <v>177</v>
      </c>
      <c r="F32" s="8" t="s">
        <v>176</v>
      </c>
      <c r="G32" s="2" t="s">
        <v>84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>
        <v>1</v>
      </c>
      <c r="O32">
        <v>1</v>
      </c>
      <c r="P32" s="24">
        <f t="shared" si="0"/>
        <v>20</v>
      </c>
      <c r="Q32" s="18">
        <v>10</v>
      </c>
      <c r="R32" s="19">
        <v>30</v>
      </c>
      <c r="S32">
        <v>10</v>
      </c>
      <c r="T32">
        <v>10</v>
      </c>
      <c r="U32">
        <v>20</v>
      </c>
      <c r="V32">
        <v>20</v>
      </c>
      <c r="W32">
        <v>20</v>
      </c>
      <c r="X32">
        <v>10</v>
      </c>
      <c r="Y32">
        <v>10</v>
      </c>
      <c r="Z32" s="20">
        <f t="shared" si="1"/>
        <v>40</v>
      </c>
      <c r="AA32" s="16">
        <f t="shared" si="2"/>
        <v>100</v>
      </c>
    </row>
    <row r="33" spans="1:27" x14ac:dyDescent="0.2">
      <c r="A33" s="1">
        <v>31</v>
      </c>
      <c r="B33" s="1" t="s">
        <v>68</v>
      </c>
      <c r="C33" s="1" t="s">
        <v>69</v>
      </c>
      <c r="D33" s="1" t="s">
        <v>2</v>
      </c>
      <c r="E33" s="13" t="s">
        <v>136</v>
      </c>
      <c r="F33" s="13"/>
      <c r="G33" s="2" t="s">
        <v>106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>
        <v>1</v>
      </c>
      <c r="O33">
        <v>1</v>
      </c>
      <c r="P33" s="24">
        <f t="shared" si="0"/>
        <v>20</v>
      </c>
      <c r="Q33" s="18">
        <v>10</v>
      </c>
      <c r="R33" s="19">
        <v>30</v>
      </c>
      <c r="S33">
        <v>10</v>
      </c>
      <c r="T33">
        <v>10</v>
      </c>
      <c r="U33">
        <v>20</v>
      </c>
      <c r="V33">
        <v>20</v>
      </c>
      <c r="W33">
        <v>20</v>
      </c>
      <c r="X33">
        <v>10</v>
      </c>
      <c r="Y33">
        <v>10</v>
      </c>
      <c r="Z33" s="20">
        <f t="shared" si="1"/>
        <v>40</v>
      </c>
      <c r="AA33" s="16">
        <f t="shared" si="2"/>
        <v>100</v>
      </c>
    </row>
    <row r="34" spans="1:27" x14ac:dyDescent="0.2">
      <c r="A34" s="1">
        <v>32</v>
      </c>
      <c r="B34" s="1" t="s">
        <v>70</v>
      </c>
      <c r="C34" s="1" t="s">
        <v>71</v>
      </c>
      <c r="D34" s="1" t="s">
        <v>16</v>
      </c>
      <c r="E34" s="11" t="s">
        <v>134</v>
      </c>
      <c r="F34" s="11"/>
      <c r="G34" s="2" t="s">
        <v>100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>
        <v>1</v>
      </c>
      <c r="O34">
        <v>1</v>
      </c>
      <c r="P34" s="24">
        <f t="shared" si="0"/>
        <v>20</v>
      </c>
      <c r="Q34" s="18">
        <v>10</v>
      </c>
      <c r="R34" s="19">
        <v>30</v>
      </c>
      <c r="S34" s="4">
        <v>10</v>
      </c>
      <c r="T34" s="4">
        <v>10</v>
      </c>
      <c r="U34" s="4">
        <v>20</v>
      </c>
      <c r="V34" s="4">
        <v>20</v>
      </c>
      <c r="W34" s="4">
        <v>20</v>
      </c>
      <c r="X34" s="4">
        <v>10</v>
      </c>
      <c r="Y34" s="4">
        <v>10</v>
      </c>
      <c r="Z34" s="20">
        <f t="shared" si="1"/>
        <v>40</v>
      </c>
      <c r="AA34" s="16">
        <f t="shared" si="2"/>
        <v>100</v>
      </c>
    </row>
    <row r="35" spans="1:27" x14ac:dyDescent="0.2">
      <c r="A35" s="1">
        <v>33</v>
      </c>
      <c r="B35" s="1" t="s">
        <v>72</v>
      </c>
      <c r="C35" s="1" t="s">
        <v>73</v>
      </c>
      <c r="D35" s="1" t="s">
        <v>34</v>
      </c>
      <c r="E35" s="1" t="s">
        <v>137</v>
      </c>
      <c r="F35" s="1"/>
      <c r="G35" s="2" t="s">
        <v>121</v>
      </c>
      <c r="H35">
        <v>1</v>
      </c>
      <c r="I35">
        <v>1</v>
      </c>
      <c r="J35" s="5">
        <v>1</v>
      </c>
      <c r="K35">
        <v>1</v>
      </c>
      <c r="L35">
        <v>1</v>
      </c>
      <c r="M35">
        <v>1</v>
      </c>
      <c r="N35">
        <v>1</v>
      </c>
      <c r="O35">
        <v>1</v>
      </c>
      <c r="P35" s="24">
        <f t="shared" si="0"/>
        <v>20</v>
      </c>
      <c r="Q35" s="18">
        <v>10</v>
      </c>
      <c r="R35" s="19">
        <v>30</v>
      </c>
      <c r="S35">
        <v>10</v>
      </c>
      <c r="T35">
        <v>10</v>
      </c>
      <c r="U35">
        <v>20</v>
      </c>
      <c r="V35">
        <v>20</v>
      </c>
      <c r="W35">
        <v>20</v>
      </c>
      <c r="X35">
        <v>10</v>
      </c>
      <c r="Y35">
        <v>10</v>
      </c>
      <c r="Z35" s="20">
        <f t="shared" si="1"/>
        <v>40</v>
      </c>
      <c r="AA35" s="16">
        <f t="shared" si="2"/>
        <v>100</v>
      </c>
    </row>
    <row r="36" spans="1:27" x14ac:dyDescent="0.2">
      <c r="A36" s="1">
        <v>34</v>
      </c>
      <c r="B36" s="1" t="s">
        <v>74</v>
      </c>
      <c r="C36" s="1" t="s">
        <v>75</v>
      </c>
      <c r="D36" s="1" t="s">
        <v>16</v>
      </c>
      <c r="E36" s="11" t="s">
        <v>134</v>
      </c>
      <c r="F36" s="11"/>
      <c r="G36" s="2" t="s">
        <v>97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>
        <v>1</v>
      </c>
      <c r="O36">
        <v>1</v>
      </c>
      <c r="P36" s="24">
        <f t="shared" si="0"/>
        <v>20</v>
      </c>
      <c r="Q36" s="18">
        <v>10</v>
      </c>
      <c r="R36" s="19">
        <v>30</v>
      </c>
      <c r="S36" s="4">
        <v>10</v>
      </c>
      <c r="T36" s="4">
        <v>10</v>
      </c>
      <c r="U36" s="4">
        <v>20</v>
      </c>
      <c r="V36" s="4">
        <v>20</v>
      </c>
      <c r="W36" s="4">
        <v>20</v>
      </c>
      <c r="X36" s="4">
        <v>10</v>
      </c>
      <c r="Y36" s="4">
        <v>10</v>
      </c>
      <c r="Z36" s="20">
        <f t="shared" si="1"/>
        <v>40</v>
      </c>
      <c r="AA36" s="16">
        <f t="shared" si="2"/>
        <v>100</v>
      </c>
    </row>
    <row r="37" spans="1:27" x14ac:dyDescent="0.2">
      <c r="A37" s="1">
        <v>35</v>
      </c>
      <c r="B37" s="1" t="s">
        <v>76</v>
      </c>
      <c r="C37" s="1" t="s">
        <v>77</v>
      </c>
      <c r="D37" s="1" t="s">
        <v>21</v>
      </c>
      <c r="E37" s="10" t="s">
        <v>133</v>
      </c>
      <c r="F37" s="10"/>
      <c r="G37" s="2" t="s">
        <v>114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>
        <v>1</v>
      </c>
      <c r="O37">
        <v>1</v>
      </c>
      <c r="P37" s="24">
        <f t="shared" si="0"/>
        <v>20</v>
      </c>
      <c r="Q37" s="18">
        <v>10</v>
      </c>
      <c r="R37" s="19">
        <v>30</v>
      </c>
      <c r="S37">
        <v>10</v>
      </c>
      <c r="T37">
        <v>10</v>
      </c>
      <c r="U37">
        <v>20</v>
      </c>
      <c r="V37">
        <v>20</v>
      </c>
      <c r="W37">
        <v>20</v>
      </c>
      <c r="X37">
        <v>10</v>
      </c>
      <c r="Y37">
        <v>10</v>
      </c>
      <c r="Z37" s="20">
        <f t="shared" si="1"/>
        <v>40</v>
      </c>
      <c r="AA37" s="16">
        <f t="shared" si="2"/>
        <v>100</v>
      </c>
    </row>
    <row r="38" spans="1:27" x14ac:dyDescent="0.2">
      <c r="A38" s="1">
        <v>36</v>
      </c>
      <c r="B38" s="1" t="s">
        <v>78</v>
      </c>
      <c r="C38" s="1" t="s">
        <v>79</v>
      </c>
      <c r="D38" s="1" t="s">
        <v>41</v>
      </c>
      <c r="E38" s="8" t="s">
        <v>177</v>
      </c>
      <c r="F38" s="8"/>
      <c r="G38" s="2" t="s">
        <v>109</v>
      </c>
      <c r="H38">
        <v>1</v>
      </c>
      <c r="I38">
        <v>1</v>
      </c>
      <c r="J38" s="5">
        <v>1</v>
      </c>
      <c r="K38">
        <v>0</v>
      </c>
      <c r="L38">
        <v>0</v>
      </c>
      <c r="M38">
        <v>0</v>
      </c>
      <c r="N38">
        <v>0</v>
      </c>
      <c r="O38">
        <v>1</v>
      </c>
      <c r="P38" s="24">
        <f t="shared" si="0"/>
        <v>10</v>
      </c>
      <c r="Q38" s="18">
        <v>0</v>
      </c>
      <c r="R38" s="19">
        <v>0</v>
      </c>
      <c r="S38">
        <v>10</v>
      </c>
      <c r="T38">
        <v>10</v>
      </c>
      <c r="U38">
        <v>20</v>
      </c>
      <c r="V38">
        <v>20</v>
      </c>
      <c r="W38">
        <v>20</v>
      </c>
      <c r="X38">
        <v>10</v>
      </c>
      <c r="Y38">
        <v>10</v>
      </c>
      <c r="Z38" s="20">
        <f t="shared" ref="Z38:Z40" si="3">SUM(S38:Y38)*0.4</f>
        <v>40</v>
      </c>
      <c r="AA38" s="16">
        <f t="shared" si="2"/>
        <v>50</v>
      </c>
    </row>
    <row r="39" spans="1:27" x14ac:dyDescent="0.2">
      <c r="A39" s="1">
        <v>37</v>
      </c>
      <c r="B39" s="1" t="s">
        <v>80</v>
      </c>
      <c r="C39" s="1" t="s">
        <v>81</v>
      </c>
      <c r="D39" s="1" t="s">
        <v>21</v>
      </c>
      <c r="E39" s="8" t="s">
        <v>177</v>
      </c>
      <c r="F39" s="8"/>
      <c r="G39" s="2" t="s">
        <v>95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>
        <v>1</v>
      </c>
      <c r="O39">
        <v>1</v>
      </c>
      <c r="P39" s="24">
        <f t="shared" si="0"/>
        <v>20</v>
      </c>
      <c r="Q39" s="18">
        <v>10</v>
      </c>
      <c r="R39" s="19">
        <v>30</v>
      </c>
      <c r="S39">
        <v>10</v>
      </c>
      <c r="T39">
        <v>10</v>
      </c>
      <c r="U39">
        <v>20</v>
      </c>
      <c r="V39">
        <v>20</v>
      </c>
      <c r="W39">
        <v>20</v>
      </c>
      <c r="X39">
        <v>10</v>
      </c>
      <c r="Y39">
        <v>10</v>
      </c>
      <c r="Z39" s="20">
        <f t="shared" si="3"/>
        <v>40</v>
      </c>
      <c r="AA39" s="16">
        <f t="shared" si="2"/>
        <v>100</v>
      </c>
    </row>
    <row r="40" spans="1:27" x14ac:dyDescent="0.2">
      <c r="A40" s="1">
        <v>38</v>
      </c>
      <c r="B40" s="1" t="s">
        <v>82</v>
      </c>
      <c r="C40" s="1" t="s">
        <v>83</v>
      </c>
      <c r="D40" s="1" t="s">
        <v>2</v>
      </c>
      <c r="E40" s="8" t="s">
        <v>177</v>
      </c>
      <c r="F40" s="8"/>
      <c r="G40" s="2" t="s">
        <v>97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>
        <v>1</v>
      </c>
      <c r="O40">
        <v>1</v>
      </c>
      <c r="P40" s="24">
        <f t="shared" si="0"/>
        <v>20</v>
      </c>
      <c r="Q40" s="18">
        <v>10</v>
      </c>
      <c r="R40" s="19">
        <v>30</v>
      </c>
      <c r="S40">
        <v>10</v>
      </c>
      <c r="T40">
        <v>10</v>
      </c>
      <c r="U40">
        <v>20</v>
      </c>
      <c r="V40">
        <v>20</v>
      </c>
      <c r="W40">
        <v>20</v>
      </c>
      <c r="X40">
        <v>10</v>
      </c>
      <c r="Y40">
        <v>10</v>
      </c>
      <c r="Z40" s="20">
        <f t="shared" si="3"/>
        <v>40</v>
      </c>
      <c r="AA40" s="16">
        <f t="shared" si="2"/>
        <v>100</v>
      </c>
    </row>
  </sheetData>
  <hyperlinks>
    <hyperlink ref="G28" r:id="rId1" xr:uid="{00000000-0004-0000-0000-000000000000}"/>
    <hyperlink ref="G16" r:id="rId2" xr:uid="{00000000-0004-0000-0000-000001000000}"/>
    <hyperlink ref="G17" r:id="rId3" xr:uid="{00000000-0004-0000-0000-000002000000}"/>
    <hyperlink ref="G10" r:id="rId4" xr:uid="{00000000-0004-0000-0000-000004000000}"/>
    <hyperlink ref="G31" r:id="rId5" xr:uid="{00000000-0004-0000-0000-000005000000}"/>
    <hyperlink ref="G39" r:id="rId6" xr:uid="{00000000-0004-0000-0000-000006000000}"/>
    <hyperlink ref="G7" r:id="rId7" xr:uid="{00000000-0004-0000-0000-000007000000}"/>
    <hyperlink ref="G36" r:id="rId8" xr:uid="{00000000-0004-0000-0000-000008000000}"/>
    <hyperlink ref="G40" r:id="rId9" xr:uid="{00000000-0004-0000-0000-000009000000}"/>
    <hyperlink ref="G13" r:id="rId10" xr:uid="{00000000-0004-0000-0000-00000A000000}"/>
    <hyperlink ref="G9" r:id="rId11" xr:uid="{00000000-0004-0000-0000-00000B000000}"/>
    <hyperlink ref="G34" r:id="rId12" xr:uid="{00000000-0004-0000-0000-00000C000000}"/>
    <hyperlink ref="G25" r:id="rId13" xr:uid="{00000000-0004-0000-0000-00000D000000}"/>
    <hyperlink ref="G11" r:id="rId14" xr:uid="{00000000-0004-0000-0000-00000E000000}"/>
    <hyperlink ref="G22" r:id="rId15" xr:uid="{00000000-0004-0000-0000-00000F000000}"/>
    <hyperlink ref="G24" r:id="rId16" xr:uid="{00000000-0004-0000-0000-000010000000}"/>
    <hyperlink ref="G29" r:id="rId17" xr:uid="{00000000-0004-0000-0000-000011000000}"/>
    <hyperlink ref="G33" r:id="rId18" xr:uid="{00000000-0004-0000-0000-000012000000}"/>
    <hyperlink ref="G12" r:id="rId19" xr:uid="{00000000-0004-0000-0000-000013000000}"/>
    <hyperlink ref="G5" r:id="rId20" xr:uid="{00000000-0004-0000-0000-000014000000}"/>
    <hyperlink ref="G38" r:id="rId21" xr:uid="{00000000-0004-0000-0000-000015000000}"/>
    <hyperlink ref="G3" r:id="rId22" xr:uid="{00000000-0004-0000-0000-000016000000}"/>
    <hyperlink ref="G19" r:id="rId23" xr:uid="{00000000-0004-0000-0000-000017000000}"/>
    <hyperlink ref="G14" r:id="rId24" xr:uid="{00000000-0004-0000-0000-000018000000}"/>
    <hyperlink ref="G20" r:id="rId25" xr:uid="{00000000-0004-0000-0000-000019000000}"/>
    <hyperlink ref="G37" r:id="rId26" xr:uid="{00000000-0004-0000-0000-00001A000000}"/>
    <hyperlink ref="G6" r:id="rId27" xr:uid="{00000000-0004-0000-0000-00001B000000}"/>
    <hyperlink ref="G26" r:id="rId28" xr:uid="{00000000-0004-0000-0000-00001C000000}"/>
    <hyperlink ref="G32" r:id="rId29" xr:uid="{00000000-0004-0000-0000-00001D000000}"/>
    <hyperlink ref="G35" r:id="rId30" xr:uid="{00000000-0004-0000-0000-00001E000000}"/>
    <hyperlink ref="G30" r:id="rId31" xr:uid="{00000000-0004-0000-0000-00001F000000}"/>
    <hyperlink ref="G21" r:id="rId32" xr:uid="{00000000-0004-0000-0000-000020000000}"/>
    <hyperlink ref="G15" r:id="rId33" xr:uid="{00000000-0004-0000-0000-000021000000}"/>
    <hyperlink ref="G4" r:id="rId34" xr:uid="{00000000-0004-0000-0000-000022000000}"/>
    <hyperlink ref="G23" r:id="rId35" xr:uid="{00000000-0004-0000-0000-000023000000}"/>
    <hyperlink ref="G18" r:id="rId36" xr:uid="{00000000-0004-0000-0000-000024000000}"/>
    <hyperlink ref="G8" r:id="rId37" xr:uid="{00000000-0004-0000-0000-000025000000}"/>
  </hyperlinks>
  <pageMargins left="0.75" right="0.75" top="1" bottom="1" header="0.5" footer="0.5"/>
  <drawing r:id="rId38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0"/>
  <sheetViews>
    <sheetView topLeftCell="B1" workbookViewId="0">
      <selection activeCell="B8" sqref="B8"/>
    </sheetView>
  </sheetViews>
  <sheetFormatPr baseColWidth="10" defaultRowHeight="16" x14ac:dyDescent="0.2"/>
  <cols>
    <col min="1" max="1" width="1.5" customWidth="1"/>
    <col min="2" max="2" width="23" customWidth="1"/>
    <col min="3" max="3" width="1.83203125" customWidth="1"/>
    <col min="4" max="4" width="0.6640625" customWidth="1"/>
    <col min="6" max="6" width="12" style="3" customWidth="1"/>
    <col min="7" max="7" width="1.83203125" customWidth="1"/>
    <col min="8" max="8" width="3" customWidth="1"/>
    <col min="9" max="9" width="2.5" customWidth="1"/>
    <col min="10" max="10" width="2.6640625" style="5" customWidth="1"/>
    <col min="11" max="11" width="3.1640625" customWidth="1"/>
    <col min="12" max="12" width="2.6640625" customWidth="1"/>
    <col min="13" max="13" width="3.6640625" customWidth="1"/>
    <col min="14" max="14" width="2.6640625" customWidth="1"/>
    <col min="15" max="15" width="6.33203125" style="21" customWidth="1"/>
    <col min="16" max="16" width="6.33203125" style="18" customWidth="1"/>
    <col min="17" max="17" width="8.83203125" style="19" customWidth="1"/>
    <col min="18" max="19" width="5.1640625" customWidth="1"/>
    <col min="25" max="25" width="10.83203125" style="20"/>
    <col min="26" max="26" width="10.83203125" style="16"/>
  </cols>
  <sheetData>
    <row r="1" spans="1:26" x14ac:dyDescent="0.2">
      <c r="F1" s="3" t="s">
        <v>86</v>
      </c>
      <c r="G1" t="s">
        <v>89</v>
      </c>
      <c r="H1" t="s">
        <v>90</v>
      </c>
      <c r="I1" t="s">
        <v>116</v>
      </c>
      <c r="J1" s="5" t="s">
        <v>117</v>
      </c>
      <c r="K1" t="s">
        <v>127</v>
      </c>
      <c r="L1" t="s">
        <v>126</v>
      </c>
      <c r="M1" t="s">
        <v>128</v>
      </c>
      <c r="N1" t="s">
        <v>129</v>
      </c>
      <c r="O1" s="21" t="s">
        <v>160</v>
      </c>
      <c r="P1" s="18" t="s">
        <v>140</v>
      </c>
      <c r="Q1" s="19" t="s">
        <v>141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s="20" t="s">
        <v>161</v>
      </c>
      <c r="Z1" s="16" t="s">
        <v>162</v>
      </c>
    </row>
    <row r="2" spans="1:26" x14ac:dyDescent="0.2">
      <c r="O2" s="21">
        <v>20</v>
      </c>
      <c r="P2" s="18">
        <v>10</v>
      </c>
      <c r="Q2" s="19">
        <v>30</v>
      </c>
      <c r="R2">
        <v>10</v>
      </c>
      <c r="S2">
        <v>10</v>
      </c>
      <c r="T2">
        <v>20</v>
      </c>
      <c r="U2">
        <v>20</v>
      </c>
      <c r="V2">
        <v>20</v>
      </c>
      <c r="W2">
        <v>10</v>
      </c>
      <c r="X2">
        <v>10</v>
      </c>
      <c r="Y2" s="20">
        <v>40</v>
      </c>
      <c r="Z2" s="16">
        <f>O2+P2+Q2+Y2</f>
        <v>100</v>
      </c>
    </row>
    <row r="3" spans="1:26" x14ac:dyDescent="0.2">
      <c r="A3" s="1">
        <v>1</v>
      </c>
      <c r="B3" s="1" t="s">
        <v>0</v>
      </c>
      <c r="C3" s="1" t="s">
        <v>1</v>
      </c>
      <c r="D3" s="1" t="s">
        <v>2</v>
      </c>
      <c r="E3" s="12" t="s">
        <v>135</v>
      </c>
      <c r="F3" s="2" t="s">
        <v>110</v>
      </c>
      <c r="G3" s="1">
        <v>1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>
        <v>1</v>
      </c>
      <c r="O3" s="21">
        <f>(SUM(G3:N3) * 20)/8</f>
        <v>20</v>
      </c>
      <c r="P3" s="18">
        <v>10</v>
      </c>
      <c r="Q3" s="19">
        <v>30</v>
      </c>
      <c r="R3">
        <v>10</v>
      </c>
      <c r="S3">
        <v>10</v>
      </c>
      <c r="T3">
        <v>20</v>
      </c>
      <c r="U3">
        <v>20</v>
      </c>
      <c r="V3">
        <v>20</v>
      </c>
      <c r="W3">
        <v>10</v>
      </c>
      <c r="X3">
        <v>10</v>
      </c>
      <c r="Y3" s="20">
        <f>SUM(R3:X3)*0.4</f>
        <v>40</v>
      </c>
      <c r="Z3" s="16">
        <f>O3+P3+Q3+Y3</f>
        <v>100</v>
      </c>
    </row>
    <row r="4" spans="1:26" x14ac:dyDescent="0.2">
      <c r="A4" s="1">
        <v>2</v>
      </c>
      <c r="B4" s="1" t="s">
        <v>3</v>
      </c>
      <c r="C4" s="1" t="s">
        <v>4</v>
      </c>
      <c r="D4" s="1" t="s">
        <v>5</v>
      </c>
      <c r="E4" s="13" t="s">
        <v>136</v>
      </c>
      <c r="F4" s="2" t="s">
        <v>122</v>
      </c>
      <c r="G4" s="1">
        <v>0</v>
      </c>
      <c r="H4">
        <v>0</v>
      </c>
      <c r="I4">
        <v>0</v>
      </c>
      <c r="J4" s="5">
        <v>0</v>
      </c>
      <c r="K4">
        <v>1</v>
      </c>
      <c r="L4">
        <v>0</v>
      </c>
      <c r="M4">
        <v>1</v>
      </c>
      <c r="N4">
        <v>1</v>
      </c>
      <c r="O4" s="21">
        <f t="shared" ref="O4:O40" si="0">(SUM(G4:N4) * 20)/8</f>
        <v>7.5</v>
      </c>
      <c r="P4" s="18">
        <v>0</v>
      </c>
      <c r="Q4" s="19">
        <v>30</v>
      </c>
      <c r="R4">
        <v>10</v>
      </c>
      <c r="S4">
        <v>10</v>
      </c>
      <c r="T4">
        <v>20</v>
      </c>
      <c r="U4">
        <v>20</v>
      </c>
      <c r="V4">
        <v>20</v>
      </c>
      <c r="W4">
        <v>10</v>
      </c>
      <c r="X4">
        <v>10</v>
      </c>
      <c r="Y4" s="20">
        <f t="shared" ref="Y4:Y39" si="1">SUM(R4:X4)*0.4</f>
        <v>40</v>
      </c>
      <c r="Z4" s="16">
        <f t="shared" ref="Z4:Z40" si="2">O4+P4+Q4+Y4</f>
        <v>77.5</v>
      </c>
    </row>
    <row r="5" spans="1:26" x14ac:dyDescent="0.2">
      <c r="A5" s="1">
        <v>3</v>
      </c>
      <c r="B5" s="1" t="s">
        <v>6</v>
      </c>
      <c r="C5" s="1" t="s">
        <v>7</v>
      </c>
      <c r="D5" s="1" t="s">
        <v>8</v>
      </c>
      <c r="E5" s="10" t="s">
        <v>133</v>
      </c>
      <c r="F5" s="2" t="s">
        <v>108</v>
      </c>
      <c r="G5" s="1">
        <v>1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>
        <v>1</v>
      </c>
      <c r="O5" s="21">
        <f t="shared" si="0"/>
        <v>20</v>
      </c>
      <c r="P5" s="18">
        <v>10</v>
      </c>
      <c r="Q5" s="19">
        <v>30</v>
      </c>
      <c r="R5">
        <v>10</v>
      </c>
      <c r="S5">
        <v>10</v>
      </c>
      <c r="T5">
        <v>20</v>
      </c>
      <c r="U5">
        <v>20</v>
      </c>
      <c r="V5">
        <v>20</v>
      </c>
      <c r="W5">
        <v>10</v>
      </c>
      <c r="X5">
        <v>10</v>
      </c>
      <c r="Y5" s="20">
        <f t="shared" si="1"/>
        <v>40</v>
      </c>
      <c r="Z5" s="16">
        <f t="shared" si="2"/>
        <v>100</v>
      </c>
    </row>
    <row r="6" spans="1:26" x14ac:dyDescent="0.2">
      <c r="A6" s="1">
        <v>4</v>
      </c>
      <c r="B6" s="1" t="s">
        <v>9</v>
      </c>
      <c r="C6" s="1" t="s">
        <v>10</v>
      </c>
      <c r="D6" s="1" t="s">
        <v>11</v>
      </c>
      <c r="E6" s="12" t="s">
        <v>135</v>
      </c>
      <c r="F6" s="2" t="s">
        <v>115</v>
      </c>
      <c r="G6" s="1">
        <v>1</v>
      </c>
      <c r="H6">
        <v>1</v>
      </c>
      <c r="I6">
        <v>1</v>
      </c>
      <c r="J6" s="5">
        <v>0.5</v>
      </c>
      <c r="K6">
        <v>1</v>
      </c>
      <c r="L6">
        <v>1</v>
      </c>
      <c r="M6">
        <v>1</v>
      </c>
      <c r="N6">
        <v>1</v>
      </c>
      <c r="O6" s="21">
        <f t="shared" si="0"/>
        <v>18.75</v>
      </c>
      <c r="P6" s="18">
        <v>10</v>
      </c>
      <c r="Q6" s="19">
        <v>30</v>
      </c>
      <c r="R6">
        <v>10</v>
      </c>
      <c r="S6">
        <v>10</v>
      </c>
      <c r="T6">
        <v>20</v>
      </c>
      <c r="U6">
        <v>20</v>
      </c>
      <c r="V6">
        <v>20</v>
      </c>
      <c r="W6">
        <v>10</v>
      </c>
      <c r="X6">
        <v>10</v>
      </c>
      <c r="Y6" s="20">
        <f t="shared" si="1"/>
        <v>40</v>
      </c>
      <c r="Z6" s="16">
        <f t="shared" si="2"/>
        <v>98.75</v>
      </c>
    </row>
    <row r="7" spans="1:26" x14ac:dyDescent="0.2">
      <c r="A7" s="1">
        <v>5</v>
      </c>
      <c r="B7" s="1" t="s">
        <v>12</v>
      </c>
      <c r="C7" s="1" t="s">
        <v>13</v>
      </c>
      <c r="D7" s="1" t="s">
        <v>2</v>
      </c>
      <c r="E7" s="13" t="s">
        <v>136</v>
      </c>
      <c r="F7" s="2" t="s">
        <v>96</v>
      </c>
      <c r="G7" s="1">
        <v>1</v>
      </c>
      <c r="H7">
        <v>1</v>
      </c>
      <c r="I7">
        <v>1</v>
      </c>
      <c r="J7" s="5">
        <v>1</v>
      </c>
      <c r="K7">
        <v>1</v>
      </c>
      <c r="L7">
        <v>1</v>
      </c>
      <c r="M7">
        <v>1</v>
      </c>
      <c r="N7">
        <v>1</v>
      </c>
      <c r="O7" s="21">
        <f t="shared" si="0"/>
        <v>20</v>
      </c>
      <c r="P7" s="18">
        <v>10</v>
      </c>
      <c r="Q7" s="19">
        <v>30</v>
      </c>
      <c r="R7">
        <v>10</v>
      </c>
      <c r="S7">
        <v>10</v>
      </c>
      <c r="T7">
        <v>20</v>
      </c>
      <c r="U7">
        <v>20</v>
      </c>
      <c r="V7">
        <v>20</v>
      </c>
      <c r="W7">
        <v>10</v>
      </c>
      <c r="X7">
        <v>10</v>
      </c>
      <c r="Y7" s="20">
        <f t="shared" si="1"/>
        <v>40</v>
      </c>
      <c r="Z7" s="16">
        <f t="shared" si="2"/>
        <v>100</v>
      </c>
    </row>
    <row r="8" spans="1:26" x14ac:dyDescent="0.2">
      <c r="A8" s="1">
        <v>6</v>
      </c>
      <c r="B8" s="1" t="s">
        <v>14</v>
      </c>
      <c r="C8" s="1" t="s">
        <v>15</v>
      </c>
      <c r="D8" s="1" t="s">
        <v>16</v>
      </c>
      <c r="E8" s="1"/>
      <c r="F8" s="2" t="s">
        <v>125</v>
      </c>
      <c r="G8" s="1">
        <v>0</v>
      </c>
      <c r="H8">
        <v>0</v>
      </c>
      <c r="I8">
        <v>0</v>
      </c>
      <c r="J8" s="5">
        <v>0</v>
      </c>
      <c r="K8">
        <v>0</v>
      </c>
      <c r="L8">
        <v>0</v>
      </c>
      <c r="M8">
        <v>0</v>
      </c>
      <c r="N8">
        <v>0</v>
      </c>
      <c r="O8" s="21">
        <f t="shared" si="0"/>
        <v>0</v>
      </c>
      <c r="P8" s="18">
        <v>0</v>
      </c>
      <c r="Q8" s="19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20">
        <f t="shared" si="1"/>
        <v>0</v>
      </c>
      <c r="Z8" s="16">
        <f t="shared" si="2"/>
        <v>0</v>
      </c>
    </row>
    <row r="9" spans="1:26" x14ac:dyDescent="0.2">
      <c r="A9" s="1">
        <v>7</v>
      </c>
      <c r="B9" s="1" t="s">
        <v>17</v>
      </c>
      <c r="C9" s="1" t="s">
        <v>18</v>
      </c>
      <c r="D9" s="1" t="s">
        <v>2</v>
      </c>
      <c r="E9" s="7" t="s">
        <v>130</v>
      </c>
      <c r="F9" s="2" t="s">
        <v>99</v>
      </c>
      <c r="G9" s="1">
        <v>1</v>
      </c>
      <c r="H9">
        <v>1</v>
      </c>
      <c r="I9">
        <v>1</v>
      </c>
      <c r="J9" s="5">
        <v>0.5</v>
      </c>
      <c r="K9">
        <v>1</v>
      </c>
      <c r="L9">
        <v>1</v>
      </c>
      <c r="M9">
        <v>1</v>
      </c>
      <c r="N9">
        <v>1</v>
      </c>
      <c r="O9" s="21">
        <f t="shared" si="0"/>
        <v>18.75</v>
      </c>
      <c r="P9" s="18">
        <v>0</v>
      </c>
      <c r="Q9" s="19">
        <v>30</v>
      </c>
      <c r="R9">
        <v>10</v>
      </c>
      <c r="S9">
        <v>10</v>
      </c>
      <c r="T9">
        <v>20</v>
      </c>
      <c r="U9">
        <v>20</v>
      </c>
      <c r="V9">
        <v>20</v>
      </c>
      <c r="W9">
        <v>10</v>
      </c>
      <c r="X9">
        <v>10</v>
      </c>
      <c r="Y9" s="20">
        <f t="shared" si="1"/>
        <v>40</v>
      </c>
      <c r="Z9" s="16">
        <f t="shared" si="2"/>
        <v>88.75</v>
      </c>
    </row>
    <row r="10" spans="1:26" x14ac:dyDescent="0.2">
      <c r="A10" s="1">
        <v>8</v>
      </c>
      <c r="B10" s="1" t="s">
        <v>19</v>
      </c>
      <c r="C10" s="1" t="s">
        <v>20</v>
      </c>
      <c r="D10" s="1" t="s">
        <v>21</v>
      </c>
      <c r="E10" s="13" t="s">
        <v>136</v>
      </c>
      <c r="F10" s="2" t="s">
        <v>93</v>
      </c>
      <c r="G10" s="1">
        <v>1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>
        <v>1</v>
      </c>
      <c r="O10" s="21">
        <f t="shared" si="0"/>
        <v>20</v>
      </c>
      <c r="P10" s="18">
        <v>5</v>
      </c>
      <c r="Q10" s="19">
        <v>30</v>
      </c>
      <c r="R10">
        <v>10</v>
      </c>
      <c r="S10">
        <v>10</v>
      </c>
      <c r="T10">
        <v>20</v>
      </c>
      <c r="U10">
        <v>20</v>
      </c>
      <c r="V10">
        <v>20</v>
      </c>
      <c r="W10">
        <v>10</v>
      </c>
      <c r="X10">
        <v>10</v>
      </c>
      <c r="Y10" s="20">
        <f t="shared" si="1"/>
        <v>40</v>
      </c>
      <c r="Z10" s="16">
        <f t="shared" si="2"/>
        <v>95</v>
      </c>
    </row>
    <row r="11" spans="1:26" x14ac:dyDescent="0.2">
      <c r="A11" s="1">
        <v>9</v>
      </c>
      <c r="B11" s="1" t="s">
        <v>22</v>
      </c>
      <c r="C11" s="1" t="s">
        <v>23</v>
      </c>
      <c r="D11" s="1" t="s">
        <v>16</v>
      </c>
      <c r="E11" s="1" t="s">
        <v>137</v>
      </c>
      <c r="F11" s="2" t="s">
        <v>102</v>
      </c>
      <c r="G11" s="1">
        <v>1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>
        <v>1</v>
      </c>
      <c r="O11" s="21">
        <f t="shared" si="0"/>
        <v>20</v>
      </c>
      <c r="P11" s="18">
        <v>10</v>
      </c>
      <c r="Q11" s="19">
        <v>30</v>
      </c>
      <c r="R11">
        <v>10</v>
      </c>
      <c r="S11">
        <v>10</v>
      </c>
      <c r="T11">
        <v>20</v>
      </c>
      <c r="U11">
        <v>20</v>
      </c>
      <c r="V11">
        <v>20</v>
      </c>
      <c r="W11">
        <v>10</v>
      </c>
      <c r="X11">
        <v>10</v>
      </c>
      <c r="Y11" s="20">
        <f t="shared" si="1"/>
        <v>40</v>
      </c>
      <c r="Z11" s="16">
        <f t="shared" si="2"/>
        <v>100</v>
      </c>
    </row>
    <row r="12" spans="1:26" x14ac:dyDescent="0.2">
      <c r="A12" s="1">
        <v>10</v>
      </c>
      <c r="B12" s="1" t="s">
        <v>24</v>
      </c>
      <c r="C12" s="1" t="s">
        <v>25</v>
      </c>
      <c r="D12" s="1" t="s">
        <v>11</v>
      </c>
      <c r="E12" s="9" t="s">
        <v>132</v>
      </c>
      <c r="F12" s="2" t="s">
        <v>107</v>
      </c>
      <c r="G12" s="1">
        <v>1</v>
      </c>
      <c r="H12">
        <v>1</v>
      </c>
      <c r="I12">
        <v>1</v>
      </c>
      <c r="J12" s="5">
        <v>1</v>
      </c>
      <c r="K12">
        <v>1</v>
      </c>
      <c r="L12">
        <v>1</v>
      </c>
      <c r="M12">
        <v>1</v>
      </c>
      <c r="N12">
        <v>1</v>
      </c>
      <c r="O12" s="21">
        <f t="shared" si="0"/>
        <v>20</v>
      </c>
      <c r="P12" s="18">
        <v>5</v>
      </c>
      <c r="Q12" s="19">
        <v>30</v>
      </c>
      <c r="R12">
        <v>10</v>
      </c>
      <c r="S12">
        <v>10</v>
      </c>
      <c r="T12">
        <v>20</v>
      </c>
      <c r="U12">
        <v>20</v>
      </c>
      <c r="V12">
        <v>20</v>
      </c>
      <c r="W12">
        <v>10</v>
      </c>
      <c r="X12">
        <v>10</v>
      </c>
      <c r="Y12" s="20">
        <f t="shared" si="1"/>
        <v>40</v>
      </c>
      <c r="Z12" s="16">
        <f t="shared" si="2"/>
        <v>95</v>
      </c>
    </row>
    <row r="13" spans="1:26" x14ac:dyDescent="0.2">
      <c r="A13" s="1">
        <v>11</v>
      </c>
      <c r="B13" s="1" t="s">
        <v>26</v>
      </c>
      <c r="C13" s="1" t="s">
        <v>27</v>
      </c>
      <c r="D13" s="1" t="s">
        <v>16</v>
      </c>
      <c r="E13" s="11" t="s">
        <v>134</v>
      </c>
      <c r="F13" s="2" t="s">
        <v>98</v>
      </c>
      <c r="G13" s="1">
        <v>1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>
        <v>1</v>
      </c>
      <c r="O13" s="21">
        <f t="shared" si="0"/>
        <v>20</v>
      </c>
      <c r="P13" s="18">
        <v>10</v>
      </c>
      <c r="Q13" s="19">
        <v>30</v>
      </c>
      <c r="R13">
        <v>10</v>
      </c>
      <c r="S13">
        <v>10</v>
      </c>
      <c r="T13">
        <v>20</v>
      </c>
      <c r="U13">
        <v>20</v>
      </c>
      <c r="V13">
        <v>20</v>
      </c>
      <c r="W13">
        <v>10</v>
      </c>
      <c r="X13">
        <v>10</v>
      </c>
      <c r="Y13" s="20">
        <f t="shared" si="1"/>
        <v>40</v>
      </c>
      <c r="Z13" s="16">
        <f t="shared" si="2"/>
        <v>100</v>
      </c>
    </row>
    <row r="14" spans="1:26" x14ac:dyDescent="0.2">
      <c r="A14" s="1">
        <v>12</v>
      </c>
      <c r="B14" s="1" t="s">
        <v>28</v>
      </c>
      <c r="C14" s="1" t="s">
        <v>29</v>
      </c>
      <c r="D14" s="1" t="s">
        <v>16</v>
      </c>
      <c r="E14" s="11" t="s">
        <v>134</v>
      </c>
      <c r="F14" s="2" t="s">
        <v>112</v>
      </c>
      <c r="G14" s="1">
        <v>1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>
        <v>1</v>
      </c>
      <c r="O14" s="21">
        <f t="shared" si="0"/>
        <v>20</v>
      </c>
      <c r="P14" s="18">
        <v>10</v>
      </c>
      <c r="Q14" s="19">
        <v>30</v>
      </c>
      <c r="R14">
        <v>10</v>
      </c>
      <c r="S14">
        <v>10</v>
      </c>
      <c r="T14">
        <v>20</v>
      </c>
      <c r="U14">
        <v>20</v>
      </c>
      <c r="V14">
        <v>20</v>
      </c>
      <c r="W14">
        <v>10</v>
      </c>
      <c r="X14">
        <v>10</v>
      </c>
      <c r="Y14" s="20">
        <f t="shared" si="1"/>
        <v>40</v>
      </c>
      <c r="Z14" s="16">
        <f t="shared" si="2"/>
        <v>100</v>
      </c>
    </row>
    <row r="15" spans="1:26" x14ac:dyDescent="0.2">
      <c r="A15" s="1">
        <v>13</v>
      </c>
      <c r="B15" s="1" t="s">
        <v>30</v>
      </c>
      <c r="C15" s="1" t="s">
        <v>31</v>
      </c>
      <c r="D15" s="1" t="s">
        <v>2</v>
      </c>
      <c r="E15" s="12" t="s">
        <v>135</v>
      </c>
      <c r="F15" s="2" t="s">
        <v>120</v>
      </c>
      <c r="G15" s="1">
        <v>1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>
        <v>1</v>
      </c>
      <c r="O15" s="21">
        <f t="shared" si="0"/>
        <v>20</v>
      </c>
      <c r="P15" s="18">
        <v>10</v>
      </c>
      <c r="Q15" s="19">
        <v>30</v>
      </c>
      <c r="R15" s="4">
        <v>10</v>
      </c>
      <c r="S15" s="4">
        <v>10</v>
      </c>
      <c r="T15" s="4">
        <v>20</v>
      </c>
      <c r="U15" s="4">
        <v>20</v>
      </c>
      <c r="V15" s="4">
        <v>20</v>
      </c>
      <c r="W15" s="4">
        <v>10</v>
      </c>
      <c r="X15" s="4">
        <v>10</v>
      </c>
      <c r="Y15" s="20">
        <f t="shared" si="1"/>
        <v>40</v>
      </c>
      <c r="Z15" s="16">
        <f t="shared" si="2"/>
        <v>100</v>
      </c>
    </row>
    <row r="16" spans="1:26" x14ac:dyDescent="0.2">
      <c r="A16" s="1">
        <v>14</v>
      </c>
      <c r="B16" s="1" t="s">
        <v>32</v>
      </c>
      <c r="C16" s="1" t="s">
        <v>33</v>
      </c>
      <c r="D16" s="1" t="s">
        <v>34</v>
      </c>
      <c r="E16" s="1" t="s">
        <v>137</v>
      </c>
      <c r="F16" s="2" t="s">
        <v>88</v>
      </c>
      <c r="G16" s="1">
        <v>1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>
        <v>1</v>
      </c>
      <c r="O16" s="21">
        <f t="shared" si="0"/>
        <v>20</v>
      </c>
      <c r="P16" s="18">
        <v>10</v>
      </c>
      <c r="Q16" s="19">
        <v>30</v>
      </c>
      <c r="R16">
        <v>10</v>
      </c>
      <c r="S16">
        <v>10</v>
      </c>
      <c r="T16">
        <v>20</v>
      </c>
      <c r="U16">
        <v>20</v>
      </c>
      <c r="V16">
        <v>20</v>
      </c>
      <c r="W16">
        <v>10</v>
      </c>
      <c r="X16">
        <v>10</v>
      </c>
      <c r="Y16" s="20">
        <f t="shared" si="1"/>
        <v>40</v>
      </c>
      <c r="Z16" s="16">
        <f t="shared" si="2"/>
        <v>100</v>
      </c>
    </row>
    <row r="17" spans="1:26" x14ac:dyDescent="0.2">
      <c r="A17" s="1">
        <v>15</v>
      </c>
      <c r="B17" s="1" t="s">
        <v>35</v>
      </c>
      <c r="C17" s="1" t="s">
        <v>36</v>
      </c>
      <c r="D17" s="1" t="s">
        <v>21</v>
      </c>
      <c r="E17" s="9" t="s">
        <v>132</v>
      </c>
      <c r="F17" s="2" t="s">
        <v>91</v>
      </c>
      <c r="G17" s="1">
        <v>1</v>
      </c>
      <c r="H17">
        <v>1</v>
      </c>
      <c r="I17">
        <v>1</v>
      </c>
      <c r="J17" s="5">
        <v>1</v>
      </c>
      <c r="K17">
        <v>1</v>
      </c>
      <c r="L17">
        <v>0</v>
      </c>
      <c r="M17">
        <v>1</v>
      </c>
      <c r="N17">
        <v>1</v>
      </c>
      <c r="O17" s="21">
        <f t="shared" si="0"/>
        <v>17.5</v>
      </c>
      <c r="P17" s="18">
        <v>5</v>
      </c>
      <c r="Q17" s="19">
        <v>30</v>
      </c>
      <c r="R17" s="4">
        <v>10</v>
      </c>
      <c r="S17" s="4">
        <v>10</v>
      </c>
      <c r="T17" s="4">
        <v>20</v>
      </c>
      <c r="U17" s="4">
        <v>20</v>
      </c>
      <c r="V17" s="4">
        <v>20</v>
      </c>
      <c r="W17" s="4">
        <v>10</v>
      </c>
      <c r="X17" s="4">
        <v>10</v>
      </c>
      <c r="Y17" s="20">
        <f t="shared" si="1"/>
        <v>40</v>
      </c>
      <c r="Z17" s="16">
        <f t="shared" si="2"/>
        <v>92.5</v>
      </c>
    </row>
    <row r="18" spans="1:26" x14ac:dyDescent="0.2">
      <c r="A18" s="1">
        <v>16</v>
      </c>
      <c r="B18" s="1" t="s">
        <v>37</v>
      </c>
      <c r="C18" s="1" t="s">
        <v>38</v>
      </c>
      <c r="D18" s="1" t="s">
        <v>21</v>
      </c>
      <c r="E18" s="7" t="s">
        <v>130</v>
      </c>
      <c r="F18" s="2" t="s">
        <v>124</v>
      </c>
      <c r="G18" s="1">
        <v>1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>
        <v>1</v>
      </c>
      <c r="O18" s="21">
        <f t="shared" si="0"/>
        <v>20</v>
      </c>
      <c r="P18" s="18">
        <v>10</v>
      </c>
      <c r="Q18" s="19">
        <v>30</v>
      </c>
      <c r="R18">
        <v>10</v>
      </c>
      <c r="S18">
        <v>10</v>
      </c>
      <c r="T18">
        <v>20</v>
      </c>
      <c r="U18">
        <v>20</v>
      </c>
      <c r="V18">
        <v>20</v>
      </c>
      <c r="W18">
        <v>10</v>
      </c>
      <c r="X18">
        <v>10</v>
      </c>
      <c r="Y18" s="20">
        <f t="shared" si="1"/>
        <v>40</v>
      </c>
      <c r="Z18" s="16">
        <f t="shared" si="2"/>
        <v>100</v>
      </c>
    </row>
    <row r="19" spans="1:26" x14ac:dyDescent="0.2">
      <c r="A19" s="1">
        <v>17</v>
      </c>
      <c r="B19" s="1" t="s">
        <v>39</v>
      </c>
      <c r="C19" s="1" t="s">
        <v>40</v>
      </c>
      <c r="D19" s="1" t="s">
        <v>41</v>
      </c>
      <c r="E19" s="7" t="s">
        <v>130</v>
      </c>
      <c r="F19" s="2" t="s">
        <v>111</v>
      </c>
      <c r="G19" s="1">
        <v>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>
        <v>1</v>
      </c>
      <c r="O19" s="21">
        <f t="shared" si="0"/>
        <v>20</v>
      </c>
      <c r="P19" s="18">
        <v>10</v>
      </c>
      <c r="Q19" s="19">
        <v>30</v>
      </c>
      <c r="R19">
        <v>10</v>
      </c>
      <c r="S19">
        <v>10</v>
      </c>
      <c r="T19">
        <v>20</v>
      </c>
      <c r="U19">
        <v>20</v>
      </c>
      <c r="V19">
        <v>20</v>
      </c>
      <c r="W19">
        <v>10</v>
      </c>
      <c r="X19">
        <v>10</v>
      </c>
      <c r="Y19" s="20">
        <f t="shared" si="1"/>
        <v>40</v>
      </c>
      <c r="Z19" s="16">
        <f t="shared" si="2"/>
        <v>100</v>
      </c>
    </row>
    <row r="20" spans="1:26" x14ac:dyDescent="0.2">
      <c r="A20" s="1">
        <v>18</v>
      </c>
      <c r="B20" s="1" t="s">
        <v>42</v>
      </c>
      <c r="C20" s="1" t="s">
        <v>43</v>
      </c>
      <c r="D20" s="1" t="s">
        <v>16</v>
      </c>
      <c r="E20" s="7" t="s">
        <v>130</v>
      </c>
      <c r="F20" s="2" t="s">
        <v>113</v>
      </c>
      <c r="G20" s="1">
        <v>1</v>
      </c>
      <c r="H20">
        <v>1</v>
      </c>
      <c r="I20">
        <v>1</v>
      </c>
      <c r="J20" s="5">
        <v>1</v>
      </c>
      <c r="K20">
        <v>1</v>
      </c>
      <c r="L20">
        <v>0</v>
      </c>
      <c r="M20">
        <v>1</v>
      </c>
      <c r="N20">
        <v>1</v>
      </c>
      <c r="O20" s="21">
        <f t="shared" si="0"/>
        <v>17.5</v>
      </c>
      <c r="P20" s="18">
        <v>5</v>
      </c>
      <c r="Q20" s="19">
        <v>30</v>
      </c>
      <c r="R20">
        <v>10</v>
      </c>
      <c r="S20">
        <v>10</v>
      </c>
      <c r="T20">
        <v>20</v>
      </c>
      <c r="U20">
        <v>20</v>
      </c>
      <c r="V20">
        <v>20</v>
      </c>
      <c r="W20">
        <v>10</v>
      </c>
      <c r="X20">
        <v>10</v>
      </c>
      <c r="Y20" s="20">
        <f t="shared" si="1"/>
        <v>40</v>
      </c>
      <c r="Z20" s="16">
        <f t="shared" si="2"/>
        <v>92.5</v>
      </c>
    </row>
    <row r="21" spans="1:26" x14ac:dyDescent="0.2">
      <c r="A21" s="1">
        <v>19</v>
      </c>
      <c r="B21" s="1" t="s">
        <v>44</v>
      </c>
      <c r="C21" s="1" t="s">
        <v>45</v>
      </c>
      <c r="D21" s="1" t="s">
        <v>21</v>
      </c>
      <c r="E21" s="9" t="s">
        <v>132</v>
      </c>
      <c r="F21" s="2" t="s">
        <v>119</v>
      </c>
      <c r="G21" s="1">
        <v>1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>
        <v>1</v>
      </c>
      <c r="O21" s="21">
        <f t="shared" si="0"/>
        <v>20</v>
      </c>
      <c r="P21" s="18">
        <v>10</v>
      </c>
      <c r="Q21" s="19">
        <v>30</v>
      </c>
      <c r="R21">
        <v>10</v>
      </c>
      <c r="S21">
        <v>10</v>
      </c>
      <c r="T21">
        <v>20</v>
      </c>
      <c r="U21">
        <v>20</v>
      </c>
      <c r="V21">
        <v>20</v>
      </c>
      <c r="W21">
        <v>10</v>
      </c>
      <c r="X21">
        <v>10</v>
      </c>
      <c r="Y21" s="20">
        <f t="shared" si="1"/>
        <v>40</v>
      </c>
      <c r="Z21" s="16">
        <f t="shared" si="2"/>
        <v>100</v>
      </c>
    </row>
    <row r="22" spans="1:26" x14ac:dyDescent="0.2">
      <c r="A22" s="1">
        <v>20</v>
      </c>
      <c r="B22" s="1" t="s">
        <v>46</v>
      </c>
      <c r="C22" s="1" t="s">
        <v>47</v>
      </c>
      <c r="D22" s="1" t="s">
        <v>41</v>
      </c>
      <c r="E22" s="1" t="s">
        <v>159</v>
      </c>
      <c r="F22" s="2" t="s">
        <v>103</v>
      </c>
      <c r="G22" s="1">
        <v>1</v>
      </c>
      <c r="H22">
        <v>1</v>
      </c>
      <c r="I22">
        <v>1</v>
      </c>
      <c r="J22" s="5">
        <v>1</v>
      </c>
      <c r="K22">
        <v>1</v>
      </c>
      <c r="L22">
        <v>1</v>
      </c>
      <c r="M22">
        <v>1</v>
      </c>
      <c r="N22">
        <v>1</v>
      </c>
      <c r="O22" s="21">
        <f t="shared" si="0"/>
        <v>20</v>
      </c>
      <c r="P22" s="18">
        <v>10</v>
      </c>
      <c r="Q22" s="19">
        <v>30</v>
      </c>
      <c r="R22" s="4">
        <v>10</v>
      </c>
      <c r="S22" s="4">
        <v>10</v>
      </c>
      <c r="T22" s="4">
        <v>20</v>
      </c>
      <c r="U22" s="4">
        <v>20</v>
      </c>
      <c r="V22" s="4">
        <v>20</v>
      </c>
      <c r="W22" s="4">
        <v>10</v>
      </c>
      <c r="X22" s="4">
        <v>10</v>
      </c>
      <c r="Y22" s="20">
        <f t="shared" si="1"/>
        <v>40</v>
      </c>
      <c r="Z22" s="16">
        <f t="shared" si="2"/>
        <v>100</v>
      </c>
    </row>
    <row r="23" spans="1:26" x14ac:dyDescent="0.2">
      <c r="A23" s="1">
        <v>21</v>
      </c>
      <c r="B23" s="1" t="s">
        <v>48</v>
      </c>
      <c r="C23" s="1" t="s">
        <v>49</v>
      </c>
      <c r="D23" s="1" t="s">
        <v>2</v>
      </c>
      <c r="E23" s="13" t="s">
        <v>136</v>
      </c>
      <c r="F23" s="2" t="s">
        <v>123</v>
      </c>
      <c r="G23" s="1">
        <v>1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>
        <v>1</v>
      </c>
      <c r="O23" s="21">
        <f t="shared" si="0"/>
        <v>20</v>
      </c>
      <c r="P23" s="18">
        <v>10</v>
      </c>
      <c r="Q23" s="19">
        <v>30</v>
      </c>
      <c r="R23">
        <v>10</v>
      </c>
      <c r="S23">
        <v>10</v>
      </c>
      <c r="T23">
        <v>20</v>
      </c>
      <c r="U23">
        <v>20</v>
      </c>
      <c r="V23">
        <v>20</v>
      </c>
      <c r="W23">
        <v>10</v>
      </c>
      <c r="X23">
        <v>10</v>
      </c>
      <c r="Y23" s="20">
        <f t="shared" si="1"/>
        <v>40</v>
      </c>
      <c r="Z23" s="16">
        <f t="shared" si="2"/>
        <v>100</v>
      </c>
    </row>
    <row r="24" spans="1:26" x14ac:dyDescent="0.2">
      <c r="A24" s="1">
        <v>22</v>
      </c>
      <c r="B24" s="1" t="s">
        <v>50</v>
      </c>
      <c r="C24" s="1" t="s">
        <v>51</v>
      </c>
      <c r="D24" s="1" t="s">
        <v>11</v>
      </c>
      <c r="E24" s="13" t="s">
        <v>136</v>
      </c>
      <c r="F24" s="2" t="s">
        <v>104</v>
      </c>
      <c r="G24" s="1">
        <v>1</v>
      </c>
      <c r="H24">
        <v>1</v>
      </c>
      <c r="I24">
        <v>1</v>
      </c>
      <c r="J24" s="5">
        <v>0</v>
      </c>
      <c r="K24">
        <v>1</v>
      </c>
      <c r="L24">
        <v>1</v>
      </c>
      <c r="M24">
        <v>0</v>
      </c>
      <c r="N24">
        <v>0</v>
      </c>
      <c r="O24" s="21">
        <f t="shared" si="0"/>
        <v>12.5</v>
      </c>
      <c r="P24" s="18">
        <v>0</v>
      </c>
      <c r="Q24" s="19">
        <v>30</v>
      </c>
      <c r="R24">
        <v>10</v>
      </c>
      <c r="S24">
        <v>10</v>
      </c>
      <c r="T24">
        <v>20</v>
      </c>
      <c r="U24">
        <v>20</v>
      </c>
      <c r="V24">
        <v>20</v>
      </c>
      <c r="W24">
        <v>10</v>
      </c>
      <c r="X24">
        <v>10</v>
      </c>
      <c r="Y24" s="20">
        <f t="shared" si="1"/>
        <v>40</v>
      </c>
      <c r="Z24" s="16">
        <f t="shared" si="2"/>
        <v>82.5</v>
      </c>
    </row>
    <row r="25" spans="1:26" x14ac:dyDescent="0.2">
      <c r="A25" s="1">
        <v>23</v>
      </c>
      <c r="B25" s="1" t="s">
        <v>52</v>
      </c>
      <c r="C25" s="1" t="s">
        <v>53</v>
      </c>
      <c r="D25" s="1" t="s">
        <v>2</v>
      </c>
      <c r="E25" s="12" t="s">
        <v>135</v>
      </c>
      <c r="F25" s="2" t="s">
        <v>101</v>
      </c>
      <c r="G25" s="1">
        <v>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>
        <v>1</v>
      </c>
      <c r="O25" s="21">
        <f t="shared" si="0"/>
        <v>20</v>
      </c>
      <c r="P25" s="18">
        <v>10</v>
      </c>
      <c r="Q25" s="19">
        <v>30</v>
      </c>
      <c r="R25" s="4">
        <v>10</v>
      </c>
      <c r="S25" s="4">
        <v>10</v>
      </c>
      <c r="T25" s="4">
        <v>20</v>
      </c>
      <c r="U25" s="4">
        <v>20</v>
      </c>
      <c r="V25" s="4">
        <v>20</v>
      </c>
      <c r="W25" s="4">
        <v>10</v>
      </c>
      <c r="X25" s="4">
        <v>10</v>
      </c>
      <c r="Y25" s="20">
        <f t="shared" si="1"/>
        <v>40</v>
      </c>
      <c r="Z25" s="16">
        <f t="shared" si="2"/>
        <v>100</v>
      </c>
    </row>
    <row r="26" spans="1:26" x14ac:dyDescent="0.2">
      <c r="A26" s="1">
        <v>24</v>
      </c>
      <c r="B26" s="1" t="s">
        <v>54</v>
      </c>
      <c r="C26" s="1" t="s">
        <v>55</v>
      </c>
      <c r="D26" s="1" t="s">
        <v>21</v>
      </c>
      <c r="E26" s="9" t="s">
        <v>132</v>
      </c>
      <c r="F26" s="2" t="s">
        <v>85</v>
      </c>
      <c r="G26" s="1">
        <v>1</v>
      </c>
      <c r="H26">
        <v>1</v>
      </c>
      <c r="I26">
        <v>1</v>
      </c>
      <c r="J26" s="5">
        <v>1</v>
      </c>
      <c r="K26">
        <v>0</v>
      </c>
      <c r="L26">
        <v>0</v>
      </c>
      <c r="M26">
        <v>1</v>
      </c>
      <c r="N26">
        <v>1</v>
      </c>
      <c r="O26" s="21">
        <f t="shared" si="0"/>
        <v>15</v>
      </c>
      <c r="P26" s="18">
        <v>10</v>
      </c>
      <c r="Q26" s="19">
        <v>30</v>
      </c>
      <c r="R26" s="4">
        <v>10</v>
      </c>
      <c r="S26" s="4">
        <v>10</v>
      </c>
      <c r="T26" s="4">
        <v>20</v>
      </c>
      <c r="U26" s="4">
        <v>20</v>
      </c>
      <c r="V26" s="4">
        <v>20</v>
      </c>
      <c r="W26" s="4">
        <v>10</v>
      </c>
      <c r="X26" s="4">
        <v>10</v>
      </c>
      <c r="Y26" s="20">
        <f t="shared" si="1"/>
        <v>40</v>
      </c>
      <c r="Z26" s="16">
        <f t="shared" si="2"/>
        <v>95</v>
      </c>
    </row>
    <row r="27" spans="1:26" x14ac:dyDescent="0.2">
      <c r="A27" s="1">
        <v>25</v>
      </c>
      <c r="B27" s="1" t="s">
        <v>56</v>
      </c>
      <c r="C27" s="1" t="s">
        <v>57</v>
      </c>
      <c r="D27" s="1" t="s">
        <v>11</v>
      </c>
      <c r="E27" s="9" t="s">
        <v>132</v>
      </c>
      <c r="F27" s="2" t="s">
        <v>92</v>
      </c>
      <c r="G27" s="1">
        <v>1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>
        <v>1</v>
      </c>
      <c r="O27" s="21">
        <f t="shared" si="0"/>
        <v>20</v>
      </c>
      <c r="P27" s="18">
        <v>7</v>
      </c>
      <c r="Q27" s="19">
        <v>30</v>
      </c>
      <c r="R27" s="4">
        <v>10</v>
      </c>
      <c r="S27" s="4">
        <v>10</v>
      </c>
      <c r="T27" s="4">
        <v>20</v>
      </c>
      <c r="U27" s="4">
        <v>20</v>
      </c>
      <c r="V27" s="4">
        <v>20</v>
      </c>
      <c r="W27" s="4">
        <v>10</v>
      </c>
      <c r="X27" s="4">
        <v>10</v>
      </c>
      <c r="Y27" s="20">
        <f t="shared" si="1"/>
        <v>40</v>
      </c>
      <c r="Z27" s="16">
        <f t="shared" si="2"/>
        <v>97</v>
      </c>
    </row>
    <row r="28" spans="1:26" x14ac:dyDescent="0.2">
      <c r="A28" s="1">
        <v>26</v>
      </c>
      <c r="B28" s="1" t="s">
        <v>58</v>
      </c>
      <c r="C28" s="1" t="s">
        <v>59</v>
      </c>
      <c r="D28" s="1" t="s">
        <v>34</v>
      </c>
      <c r="E28" s="10" t="s">
        <v>133</v>
      </c>
      <c r="F28" s="2" t="s">
        <v>87</v>
      </c>
      <c r="G28" s="1">
        <v>1</v>
      </c>
      <c r="H28">
        <v>1</v>
      </c>
      <c r="I28">
        <v>1</v>
      </c>
      <c r="J28" s="6">
        <v>1</v>
      </c>
      <c r="K28">
        <v>1</v>
      </c>
      <c r="L28">
        <v>1</v>
      </c>
      <c r="M28">
        <v>1</v>
      </c>
      <c r="N28">
        <v>1</v>
      </c>
      <c r="O28" s="21">
        <f t="shared" si="0"/>
        <v>20</v>
      </c>
      <c r="P28" s="18">
        <v>10</v>
      </c>
      <c r="Q28" s="19">
        <v>30</v>
      </c>
      <c r="R28">
        <v>10</v>
      </c>
      <c r="S28">
        <v>10</v>
      </c>
      <c r="T28">
        <v>20</v>
      </c>
      <c r="U28">
        <v>20</v>
      </c>
      <c r="V28">
        <v>20</v>
      </c>
      <c r="W28">
        <v>10</v>
      </c>
      <c r="X28">
        <v>10</v>
      </c>
      <c r="Y28" s="20">
        <f t="shared" si="1"/>
        <v>40</v>
      </c>
      <c r="Z28" s="16">
        <f t="shared" si="2"/>
        <v>100</v>
      </c>
    </row>
    <row r="29" spans="1:26" x14ac:dyDescent="0.2">
      <c r="A29" s="1">
        <v>27</v>
      </c>
      <c r="B29" s="1" t="s">
        <v>60</v>
      </c>
      <c r="C29" s="1" t="s">
        <v>61</v>
      </c>
      <c r="D29" s="1" t="s">
        <v>21</v>
      </c>
      <c r="E29" s="10" t="s">
        <v>133</v>
      </c>
      <c r="F29" s="2" t="s">
        <v>105</v>
      </c>
      <c r="G29" s="1">
        <v>1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>
        <v>1</v>
      </c>
      <c r="O29" s="21">
        <f t="shared" si="0"/>
        <v>20</v>
      </c>
      <c r="P29" s="18">
        <v>10</v>
      </c>
      <c r="Q29" s="19">
        <v>30</v>
      </c>
      <c r="R29">
        <v>10</v>
      </c>
      <c r="S29">
        <v>10</v>
      </c>
      <c r="T29">
        <v>20</v>
      </c>
      <c r="U29">
        <v>20</v>
      </c>
      <c r="V29">
        <v>20</v>
      </c>
      <c r="W29">
        <v>10</v>
      </c>
      <c r="X29">
        <v>10</v>
      </c>
      <c r="Y29" s="20">
        <f t="shared" si="1"/>
        <v>40</v>
      </c>
      <c r="Z29" s="16">
        <f t="shared" si="2"/>
        <v>100</v>
      </c>
    </row>
    <row r="30" spans="1:26" x14ac:dyDescent="0.2">
      <c r="A30" s="1">
        <v>28</v>
      </c>
      <c r="B30" s="1" t="s">
        <v>62</v>
      </c>
      <c r="C30" s="1" t="s">
        <v>63</v>
      </c>
      <c r="D30" s="1" t="s">
        <v>16</v>
      </c>
      <c r="E30" s="1" t="s">
        <v>137</v>
      </c>
      <c r="F30" s="2" t="s">
        <v>118</v>
      </c>
      <c r="G30" s="1">
        <v>1</v>
      </c>
      <c r="H30">
        <v>1</v>
      </c>
      <c r="I30">
        <v>1</v>
      </c>
      <c r="J30" s="5">
        <v>1</v>
      </c>
      <c r="K30">
        <v>1</v>
      </c>
      <c r="L30">
        <v>1</v>
      </c>
      <c r="M30">
        <v>1</v>
      </c>
      <c r="N30">
        <v>1</v>
      </c>
      <c r="O30" s="21">
        <f t="shared" si="0"/>
        <v>20</v>
      </c>
      <c r="P30" s="18">
        <v>10</v>
      </c>
      <c r="Q30" s="19">
        <v>30</v>
      </c>
      <c r="R30">
        <v>10</v>
      </c>
      <c r="S30">
        <v>10</v>
      </c>
      <c r="T30">
        <v>20</v>
      </c>
      <c r="U30">
        <v>20</v>
      </c>
      <c r="V30">
        <v>20</v>
      </c>
      <c r="W30">
        <v>10</v>
      </c>
      <c r="X30">
        <v>10</v>
      </c>
      <c r="Y30" s="20">
        <f t="shared" si="1"/>
        <v>40</v>
      </c>
      <c r="Z30" s="16">
        <f t="shared" si="2"/>
        <v>100</v>
      </c>
    </row>
    <row r="31" spans="1:26" x14ac:dyDescent="0.2">
      <c r="A31" s="1">
        <v>29</v>
      </c>
      <c r="B31" s="1" t="s">
        <v>64</v>
      </c>
      <c r="C31" s="1" t="s">
        <v>65</v>
      </c>
      <c r="D31" s="1" t="s">
        <v>11</v>
      </c>
      <c r="E31" s="10" t="s">
        <v>133</v>
      </c>
      <c r="F31" s="2" t="s">
        <v>94</v>
      </c>
      <c r="G31" s="1">
        <v>1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>
        <v>1</v>
      </c>
      <c r="O31" s="21">
        <f t="shared" si="0"/>
        <v>20</v>
      </c>
      <c r="P31" s="18">
        <v>10</v>
      </c>
      <c r="Q31" s="19">
        <v>30</v>
      </c>
      <c r="R31">
        <v>10</v>
      </c>
      <c r="S31">
        <v>10</v>
      </c>
      <c r="T31">
        <v>20</v>
      </c>
      <c r="U31">
        <v>20</v>
      </c>
      <c r="V31">
        <v>20</v>
      </c>
      <c r="W31">
        <v>10</v>
      </c>
      <c r="X31">
        <v>10</v>
      </c>
      <c r="Y31" s="20">
        <f t="shared" si="1"/>
        <v>40</v>
      </c>
      <c r="Z31" s="16">
        <f t="shared" si="2"/>
        <v>100</v>
      </c>
    </row>
    <row r="32" spans="1:26" x14ac:dyDescent="0.2">
      <c r="A32" s="1">
        <v>30</v>
      </c>
      <c r="B32" s="1" t="s">
        <v>66</v>
      </c>
      <c r="C32" s="1" t="s">
        <v>67</v>
      </c>
      <c r="D32" s="1" t="s">
        <v>2</v>
      </c>
      <c r="E32" s="8" t="s">
        <v>131</v>
      </c>
      <c r="F32" s="2" t="s">
        <v>84</v>
      </c>
      <c r="G32" s="1">
        <v>1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>
        <v>1</v>
      </c>
      <c r="O32" s="21">
        <f t="shared" si="0"/>
        <v>20</v>
      </c>
      <c r="P32" s="18">
        <v>10</v>
      </c>
      <c r="Q32" s="19">
        <v>30</v>
      </c>
      <c r="R32">
        <v>10</v>
      </c>
      <c r="S32">
        <v>10</v>
      </c>
      <c r="T32">
        <v>20</v>
      </c>
      <c r="U32">
        <v>20</v>
      </c>
      <c r="V32">
        <v>20</v>
      </c>
      <c r="W32">
        <v>10</v>
      </c>
      <c r="X32">
        <v>10</v>
      </c>
      <c r="Y32" s="20">
        <f t="shared" si="1"/>
        <v>40</v>
      </c>
      <c r="Z32" s="16">
        <f t="shared" si="2"/>
        <v>100</v>
      </c>
    </row>
    <row r="33" spans="1:26" x14ac:dyDescent="0.2">
      <c r="A33" s="1">
        <v>31</v>
      </c>
      <c r="B33" s="1" t="s">
        <v>68</v>
      </c>
      <c r="C33" s="1" t="s">
        <v>69</v>
      </c>
      <c r="D33" s="1" t="s">
        <v>2</v>
      </c>
      <c r="E33" s="13" t="s">
        <v>136</v>
      </c>
      <c r="F33" s="2" t="s">
        <v>106</v>
      </c>
      <c r="G33" s="1">
        <v>1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>
        <v>1</v>
      </c>
      <c r="O33" s="21">
        <f t="shared" si="0"/>
        <v>20</v>
      </c>
      <c r="P33" s="18">
        <v>10</v>
      </c>
      <c r="Q33" s="19">
        <v>30</v>
      </c>
      <c r="R33">
        <v>10</v>
      </c>
      <c r="S33">
        <v>10</v>
      </c>
      <c r="T33">
        <v>20</v>
      </c>
      <c r="U33">
        <v>20</v>
      </c>
      <c r="V33">
        <v>20</v>
      </c>
      <c r="W33">
        <v>10</v>
      </c>
      <c r="X33">
        <v>10</v>
      </c>
      <c r="Y33" s="20">
        <f t="shared" si="1"/>
        <v>40</v>
      </c>
      <c r="Z33" s="16">
        <f t="shared" si="2"/>
        <v>100</v>
      </c>
    </row>
    <row r="34" spans="1:26" x14ac:dyDescent="0.2">
      <c r="A34" s="1">
        <v>32</v>
      </c>
      <c r="B34" s="1" t="s">
        <v>70</v>
      </c>
      <c r="C34" s="1" t="s">
        <v>71</v>
      </c>
      <c r="D34" s="1" t="s">
        <v>16</v>
      </c>
      <c r="E34" s="11" t="s">
        <v>134</v>
      </c>
      <c r="F34" s="2" t="s">
        <v>100</v>
      </c>
      <c r="G34" s="1">
        <v>1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>
        <v>1</v>
      </c>
      <c r="O34" s="21">
        <f t="shared" si="0"/>
        <v>20</v>
      </c>
      <c r="P34" s="18">
        <v>10</v>
      </c>
      <c r="Q34" s="19">
        <v>30</v>
      </c>
      <c r="R34">
        <v>10</v>
      </c>
      <c r="S34">
        <v>10</v>
      </c>
      <c r="T34">
        <v>20</v>
      </c>
      <c r="U34">
        <v>20</v>
      </c>
      <c r="V34">
        <v>20</v>
      </c>
      <c r="W34">
        <v>10</v>
      </c>
      <c r="X34">
        <v>10</v>
      </c>
      <c r="Y34" s="20">
        <f t="shared" si="1"/>
        <v>40</v>
      </c>
      <c r="Z34" s="16">
        <f t="shared" si="2"/>
        <v>100</v>
      </c>
    </row>
    <row r="35" spans="1:26" x14ac:dyDescent="0.2">
      <c r="A35" s="1">
        <v>33</v>
      </c>
      <c r="B35" s="1" t="s">
        <v>72</v>
      </c>
      <c r="C35" s="1" t="s">
        <v>73</v>
      </c>
      <c r="D35" s="1" t="s">
        <v>34</v>
      </c>
      <c r="E35" s="1" t="s">
        <v>137</v>
      </c>
      <c r="F35" s="2" t="s">
        <v>121</v>
      </c>
      <c r="G35" s="1">
        <v>1</v>
      </c>
      <c r="H35">
        <v>1</v>
      </c>
      <c r="I35">
        <v>1</v>
      </c>
      <c r="J35" s="5">
        <v>1</v>
      </c>
      <c r="K35">
        <v>1</v>
      </c>
      <c r="L35">
        <v>1</v>
      </c>
      <c r="M35">
        <v>1</v>
      </c>
      <c r="N35">
        <v>1</v>
      </c>
      <c r="O35" s="21">
        <f t="shared" si="0"/>
        <v>20</v>
      </c>
      <c r="P35" s="18">
        <v>10</v>
      </c>
      <c r="Q35" s="19">
        <v>30</v>
      </c>
      <c r="R35">
        <v>10</v>
      </c>
      <c r="S35">
        <v>10</v>
      </c>
      <c r="T35">
        <v>20</v>
      </c>
      <c r="U35">
        <v>20</v>
      </c>
      <c r="V35">
        <v>20</v>
      </c>
      <c r="W35">
        <v>10</v>
      </c>
      <c r="X35">
        <v>10</v>
      </c>
      <c r="Y35" s="20">
        <f t="shared" si="1"/>
        <v>40</v>
      </c>
      <c r="Z35" s="16">
        <f t="shared" si="2"/>
        <v>100</v>
      </c>
    </row>
    <row r="36" spans="1:26" x14ac:dyDescent="0.2">
      <c r="A36" s="1">
        <v>34</v>
      </c>
      <c r="B36" s="1" t="s">
        <v>74</v>
      </c>
      <c r="C36" s="1" t="s">
        <v>75</v>
      </c>
      <c r="D36" s="1" t="s">
        <v>16</v>
      </c>
      <c r="E36" s="11" t="s">
        <v>134</v>
      </c>
      <c r="F36" s="2" t="s">
        <v>97</v>
      </c>
      <c r="G36" s="1">
        <v>1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>
        <v>1</v>
      </c>
      <c r="O36" s="21">
        <f t="shared" si="0"/>
        <v>20</v>
      </c>
      <c r="P36" s="18">
        <v>10</v>
      </c>
      <c r="Q36" s="19">
        <v>30</v>
      </c>
      <c r="R36">
        <v>10</v>
      </c>
      <c r="S36">
        <v>10</v>
      </c>
      <c r="T36">
        <v>20</v>
      </c>
      <c r="U36">
        <v>20</v>
      </c>
      <c r="V36">
        <v>20</v>
      </c>
      <c r="W36">
        <v>10</v>
      </c>
      <c r="X36">
        <v>10</v>
      </c>
      <c r="Y36" s="20">
        <f t="shared" si="1"/>
        <v>40</v>
      </c>
      <c r="Z36" s="16">
        <f t="shared" si="2"/>
        <v>100</v>
      </c>
    </row>
    <row r="37" spans="1:26" x14ac:dyDescent="0.2">
      <c r="A37" s="1">
        <v>35</v>
      </c>
      <c r="B37" s="1" t="s">
        <v>76</v>
      </c>
      <c r="C37" s="1" t="s">
        <v>77</v>
      </c>
      <c r="D37" s="1" t="s">
        <v>21</v>
      </c>
      <c r="E37" s="10" t="s">
        <v>133</v>
      </c>
      <c r="F37" s="2" t="s">
        <v>114</v>
      </c>
      <c r="G37" s="1">
        <v>1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>
        <v>1</v>
      </c>
      <c r="O37" s="21">
        <f t="shared" si="0"/>
        <v>20</v>
      </c>
      <c r="P37" s="18">
        <v>10</v>
      </c>
      <c r="Q37" s="19">
        <v>30</v>
      </c>
      <c r="R37" s="4">
        <v>10</v>
      </c>
      <c r="S37" s="4">
        <v>10</v>
      </c>
      <c r="T37" s="4">
        <v>20</v>
      </c>
      <c r="U37" s="4">
        <v>20</v>
      </c>
      <c r="V37" s="4">
        <v>20</v>
      </c>
      <c r="W37" s="4">
        <v>10</v>
      </c>
      <c r="X37" s="4">
        <v>10</v>
      </c>
      <c r="Y37" s="20">
        <f t="shared" si="1"/>
        <v>40</v>
      </c>
      <c r="Z37" s="16">
        <f t="shared" si="2"/>
        <v>100</v>
      </c>
    </row>
    <row r="38" spans="1:26" x14ac:dyDescent="0.2">
      <c r="A38" s="1">
        <v>36</v>
      </c>
      <c r="B38" s="1" t="s">
        <v>78</v>
      </c>
      <c r="C38" s="1" t="s">
        <v>79</v>
      </c>
      <c r="D38" s="1" t="s">
        <v>41</v>
      </c>
      <c r="E38" s="8" t="s">
        <v>131</v>
      </c>
      <c r="F38" s="2" t="s">
        <v>109</v>
      </c>
      <c r="G38" s="1">
        <v>1</v>
      </c>
      <c r="H38">
        <v>1</v>
      </c>
      <c r="I38">
        <v>1</v>
      </c>
      <c r="J38" s="5">
        <v>1</v>
      </c>
      <c r="K38">
        <v>1</v>
      </c>
      <c r="L38">
        <v>1</v>
      </c>
      <c r="M38">
        <v>1</v>
      </c>
      <c r="N38">
        <v>1</v>
      </c>
      <c r="O38" s="21">
        <f t="shared" si="0"/>
        <v>20</v>
      </c>
      <c r="P38" s="18">
        <v>10</v>
      </c>
      <c r="Q38" s="19">
        <v>30</v>
      </c>
      <c r="R38">
        <v>10</v>
      </c>
      <c r="S38">
        <v>10</v>
      </c>
      <c r="T38">
        <v>20</v>
      </c>
      <c r="U38">
        <v>20</v>
      </c>
      <c r="V38">
        <v>20</v>
      </c>
      <c r="W38">
        <v>10</v>
      </c>
      <c r="X38">
        <v>10</v>
      </c>
      <c r="Y38" s="20">
        <f t="shared" si="1"/>
        <v>40</v>
      </c>
      <c r="Z38" s="16">
        <f t="shared" si="2"/>
        <v>100</v>
      </c>
    </row>
    <row r="39" spans="1:26" x14ac:dyDescent="0.2">
      <c r="A39" s="1">
        <v>37</v>
      </c>
      <c r="B39" s="1" t="s">
        <v>80</v>
      </c>
      <c r="C39" s="1" t="s">
        <v>81</v>
      </c>
      <c r="D39" s="1" t="s">
        <v>21</v>
      </c>
      <c r="E39" s="8" t="s">
        <v>131</v>
      </c>
      <c r="F39" s="2" t="s">
        <v>95</v>
      </c>
      <c r="G39" s="1">
        <v>1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>
        <v>1</v>
      </c>
      <c r="O39" s="21">
        <f t="shared" si="0"/>
        <v>20</v>
      </c>
      <c r="P39" s="18">
        <v>10</v>
      </c>
      <c r="Q39" s="19">
        <v>30</v>
      </c>
      <c r="R39">
        <v>10</v>
      </c>
      <c r="S39">
        <v>10</v>
      </c>
      <c r="T39">
        <v>20</v>
      </c>
      <c r="U39">
        <v>20</v>
      </c>
      <c r="V39">
        <v>20</v>
      </c>
      <c r="W39">
        <v>10</v>
      </c>
      <c r="X39">
        <v>10</v>
      </c>
      <c r="Y39" s="20">
        <f t="shared" si="1"/>
        <v>40</v>
      </c>
      <c r="Z39" s="16">
        <f t="shared" si="2"/>
        <v>100</v>
      </c>
    </row>
    <row r="40" spans="1:26" x14ac:dyDescent="0.2">
      <c r="A40" s="1">
        <v>38</v>
      </c>
      <c r="B40" s="1" t="s">
        <v>82</v>
      </c>
      <c r="C40" s="1" t="s">
        <v>83</v>
      </c>
      <c r="D40" s="1" t="s">
        <v>2</v>
      </c>
      <c r="E40" s="8" t="s">
        <v>131</v>
      </c>
      <c r="F40" s="2" t="s">
        <v>97</v>
      </c>
      <c r="G40" s="1">
        <v>1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>
        <v>1</v>
      </c>
      <c r="O40" s="21">
        <f t="shared" si="0"/>
        <v>20</v>
      </c>
      <c r="P40" s="18">
        <v>10</v>
      </c>
      <c r="Q40" s="19">
        <v>30</v>
      </c>
      <c r="R40">
        <v>10</v>
      </c>
      <c r="S40">
        <v>10</v>
      </c>
      <c r="T40">
        <v>20</v>
      </c>
      <c r="U40">
        <v>20</v>
      </c>
      <c r="V40">
        <v>20</v>
      </c>
      <c r="W40">
        <v>10</v>
      </c>
      <c r="X40">
        <v>10</v>
      </c>
      <c r="Y40" s="20">
        <f>SUM(R40:X40)*0.4</f>
        <v>40</v>
      </c>
      <c r="Z40" s="16">
        <f t="shared" si="2"/>
        <v>100</v>
      </c>
    </row>
  </sheetData>
  <hyperlinks>
    <hyperlink ref="F28" r:id="rId1" xr:uid="{00000000-0004-0000-0100-000000000000}"/>
    <hyperlink ref="F16" r:id="rId2" xr:uid="{00000000-0004-0000-0100-000001000000}"/>
    <hyperlink ref="F17" r:id="rId3" xr:uid="{00000000-0004-0000-0100-000002000000}"/>
    <hyperlink ref="F27" r:id="rId4" xr:uid="{00000000-0004-0000-0100-000003000000}"/>
    <hyperlink ref="F10" r:id="rId5" xr:uid="{00000000-0004-0000-0100-000004000000}"/>
    <hyperlink ref="F31" r:id="rId6" xr:uid="{00000000-0004-0000-0100-000005000000}"/>
    <hyperlink ref="F39" r:id="rId7" xr:uid="{00000000-0004-0000-0100-000006000000}"/>
    <hyperlink ref="F7" r:id="rId8" xr:uid="{00000000-0004-0000-0100-000007000000}"/>
    <hyperlink ref="F36" r:id="rId9" xr:uid="{00000000-0004-0000-0100-000008000000}"/>
    <hyperlink ref="F40" r:id="rId10" xr:uid="{00000000-0004-0000-0100-000009000000}"/>
    <hyperlink ref="F13" r:id="rId11" xr:uid="{00000000-0004-0000-0100-00000A000000}"/>
    <hyperlink ref="F9" r:id="rId12" xr:uid="{00000000-0004-0000-0100-00000B000000}"/>
    <hyperlink ref="F34" r:id="rId13" xr:uid="{00000000-0004-0000-0100-00000C000000}"/>
    <hyperlink ref="F25" r:id="rId14" xr:uid="{00000000-0004-0000-0100-00000D000000}"/>
    <hyperlink ref="F11" r:id="rId15" xr:uid="{00000000-0004-0000-0100-00000E000000}"/>
    <hyperlink ref="F22" r:id="rId16" xr:uid="{00000000-0004-0000-0100-00000F000000}"/>
    <hyperlink ref="F24" r:id="rId17" xr:uid="{00000000-0004-0000-0100-000010000000}"/>
    <hyperlink ref="F29" r:id="rId18" xr:uid="{00000000-0004-0000-0100-000011000000}"/>
    <hyperlink ref="F33" r:id="rId19" xr:uid="{00000000-0004-0000-0100-000012000000}"/>
    <hyperlink ref="F12" r:id="rId20" xr:uid="{00000000-0004-0000-0100-000013000000}"/>
    <hyperlink ref="F5" r:id="rId21" xr:uid="{00000000-0004-0000-0100-000014000000}"/>
    <hyperlink ref="F38" r:id="rId22" xr:uid="{00000000-0004-0000-0100-000015000000}"/>
    <hyperlink ref="F3" r:id="rId23" xr:uid="{00000000-0004-0000-0100-000016000000}"/>
    <hyperlink ref="F19" r:id="rId24" xr:uid="{00000000-0004-0000-0100-000017000000}"/>
    <hyperlink ref="F14" r:id="rId25" xr:uid="{00000000-0004-0000-0100-000018000000}"/>
    <hyperlink ref="F20" r:id="rId26" xr:uid="{00000000-0004-0000-0100-000019000000}"/>
    <hyperlink ref="F37" r:id="rId27" xr:uid="{00000000-0004-0000-0100-00001A000000}"/>
    <hyperlink ref="F6" r:id="rId28" xr:uid="{00000000-0004-0000-0100-00001B000000}"/>
    <hyperlink ref="F26" r:id="rId29" xr:uid="{00000000-0004-0000-0100-00001C000000}"/>
    <hyperlink ref="F32" r:id="rId30" xr:uid="{00000000-0004-0000-0100-00001D000000}"/>
    <hyperlink ref="F35" r:id="rId31" xr:uid="{00000000-0004-0000-0100-00001E000000}"/>
    <hyperlink ref="F30" r:id="rId32" xr:uid="{00000000-0004-0000-0100-00001F000000}"/>
    <hyperlink ref="F21" r:id="rId33" xr:uid="{00000000-0004-0000-0100-000020000000}"/>
    <hyperlink ref="F15" r:id="rId34" xr:uid="{00000000-0004-0000-0100-000021000000}"/>
    <hyperlink ref="F4" r:id="rId35" xr:uid="{00000000-0004-0000-0100-000022000000}"/>
    <hyperlink ref="F23" r:id="rId36" xr:uid="{00000000-0004-0000-0100-000023000000}"/>
    <hyperlink ref="F18" r:id="rId37" xr:uid="{00000000-0004-0000-0100-000024000000}"/>
    <hyperlink ref="F8" r:id="rId38" xr:uid="{00000000-0004-0000-0100-000025000000}"/>
  </hyperlinks>
  <pageMargins left="0.75" right="0.75" top="1" bottom="1" header="0.5" footer="0.5"/>
  <drawing r:id="rId39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3"/>
  <sheetViews>
    <sheetView topLeftCell="B20" zoomScale="200" zoomScaleNormal="200" zoomScalePageLayoutView="200" workbookViewId="0">
      <selection activeCell="D26" sqref="D26"/>
    </sheetView>
  </sheetViews>
  <sheetFormatPr baseColWidth="10" defaultRowHeight="16" x14ac:dyDescent="0.2"/>
  <cols>
    <col min="1" max="1" width="10.83203125" hidden="1" customWidth="1"/>
    <col min="2" max="2" width="11.6640625" customWidth="1"/>
    <col min="3" max="3" width="11.5" customWidth="1"/>
    <col min="4" max="4" width="48.5" bestFit="1" customWidth="1"/>
  </cols>
  <sheetData>
    <row r="2" spans="1:5" x14ac:dyDescent="0.2">
      <c r="B2" s="15" t="s">
        <v>138</v>
      </c>
      <c r="C2" s="15" t="s">
        <v>139</v>
      </c>
    </row>
    <row r="3" spans="1:5" x14ac:dyDescent="0.2">
      <c r="B3" s="16" t="s">
        <v>133</v>
      </c>
      <c r="C3" s="17">
        <v>0.60763888888888895</v>
      </c>
      <c r="D3" t="s">
        <v>149</v>
      </c>
      <c r="E3" t="s">
        <v>150</v>
      </c>
    </row>
    <row r="4" spans="1:5" x14ac:dyDescent="0.2">
      <c r="B4" t="s">
        <v>131</v>
      </c>
      <c r="C4" s="14">
        <v>0.61458333333333337</v>
      </c>
      <c r="D4" t="s">
        <v>142</v>
      </c>
    </row>
    <row r="5" spans="1:5" x14ac:dyDescent="0.2">
      <c r="B5" s="16" t="s">
        <v>130</v>
      </c>
      <c r="C5" s="17">
        <v>0.62152777777777779</v>
      </c>
      <c r="D5" s="2" t="s">
        <v>158</v>
      </c>
    </row>
    <row r="6" spans="1:5" x14ac:dyDescent="0.2">
      <c r="B6" t="s">
        <v>132</v>
      </c>
      <c r="C6" s="14">
        <v>0.62847222222222221</v>
      </c>
      <c r="D6" t="s">
        <v>143</v>
      </c>
    </row>
    <row r="7" spans="1:5" x14ac:dyDescent="0.2">
      <c r="B7" s="16" t="s">
        <v>134</v>
      </c>
      <c r="C7" s="17">
        <v>0.63541666666666663</v>
      </c>
      <c r="D7" t="s">
        <v>144</v>
      </c>
    </row>
    <row r="8" spans="1:5" x14ac:dyDescent="0.2">
      <c r="A8" t="s">
        <v>146</v>
      </c>
      <c r="B8" t="s">
        <v>135</v>
      </c>
      <c r="C8" s="14">
        <v>0.64236111111111105</v>
      </c>
      <c r="D8" t="s">
        <v>145</v>
      </c>
    </row>
    <row r="9" spans="1:5" x14ac:dyDescent="0.2">
      <c r="B9" s="16" t="s">
        <v>136</v>
      </c>
      <c r="C9" s="17">
        <v>0.64930555555555558</v>
      </c>
      <c r="D9" t="s">
        <v>147</v>
      </c>
    </row>
    <row r="10" spans="1:5" x14ac:dyDescent="0.2">
      <c r="B10" t="s">
        <v>137</v>
      </c>
      <c r="C10" s="14">
        <v>0.65625</v>
      </c>
      <c r="D10" t="s">
        <v>148</v>
      </c>
    </row>
    <row r="12" spans="1:5" x14ac:dyDescent="0.2">
      <c r="B12" t="s">
        <v>165</v>
      </c>
    </row>
    <row r="13" spans="1:5" x14ac:dyDescent="0.2">
      <c r="B13" s="15" t="s">
        <v>138</v>
      </c>
      <c r="C13" s="15" t="s">
        <v>139</v>
      </c>
      <c r="E13" t="s">
        <v>179</v>
      </c>
    </row>
    <row r="14" spans="1:5" x14ac:dyDescent="0.2">
      <c r="B14" s="16" t="s">
        <v>133</v>
      </c>
      <c r="C14" s="17">
        <v>0.60763888888888895</v>
      </c>
      <c r="D14" t="s">
        <v>180</v>
      </c>
      <c r="E14" t="s">
        <v>181</v>
      </c>
    </row>
    <row r="15" spans="1:5" x14ac:dyDescent="0.2">
      <c r="B15" t="s">
        <v>177</v>
      </c>
      <c r="C15" s="14">
        <v>0.61458333333333337</v>
      </c>
      <c r="D15" t="s">
        <v>183</v>
      </c>
    </row>
    <row r="16" spans="1:5" x14ac:dyDescent="0.2">
      <c r="B16" s="16" t="s">
        <v>130</v>
      </c>
      <c r="C16" s="17">
        <v>0.62152777777777779</v>
      </c>
      <c r="D16" s="2" t="s">
        <v>158</v>
      </c>
    </row>
    <row r="17" spans="2:5" x14ac:dyDescent="0.2">
      <c r="B17" t="s">
        <v>132</v>
      </c>
      <c r="C17" s="14">
        <v>0.62847222222222221</v>
      </c>
      <c r="D17" t="s">
        <v>143</v>
      </c>
    </row>
    <row r="18" spans="2:5" x14ac:dyDescent="0.2">
      <c r="B18" s="16" t="s">
        <v>134</v>
      </c>
      <c r="C18" s="17">
        <v>0.63541666666666663</v>
      </c>
      <c r="D18" t="s">
        <v>184</v>
      </c>
    </row>
    <row r="19" spans="2:5" x14ac:dyDescent="0.2">
      <c r="B19" t="s">
        <v>135</v>
      </c>
      <c r="C19" s="14">
        <v>0.64236111111111105</v>
      </c>
      <c r="D19" t="s">
        <v>185</v>
      </c>
    </row>
    <row r="20" spans="2:5" x14ac:dyDescent="0.2">
      <c r="B20" s="16" t="s">
        <v>136</v>
      </c>
      <c r="C20" s="17">
        <v>0.64930555555555558</v>
      </c>
      <c r="D20" t="s">
        <v>186</v>
      </c>
    </row>
    <row r="21" spans="2:5" x14ac:dyDescent="0.2">
      <c r="B21" t="s">
        <v>137</v>
      </c>
      <c r="C21" s="14">
        <v>0.65625</v>
      </c>
      <c r="D21" t="s">
        <v>148</v>
      </c>
      <c r="E21" t="s">
        <v>187</v>
      </c>
    </row>
    <row r="24" spans="2:5" x14ac:dyDescent="0.2">
      <c r="B24" t="s">
        <v>194</v>
      </c>
    </row>
    <row r="25" spans="2:5" x14ac:dyDescent="0.2">
      <c r="B25" s="15" t="s">
        <v>138</v>
      </c>
      <c r="C25" s="15" t="s">
        <v>139</v>
      </c>
      <c r="E25" t="s">
        <v>179</v>
      </c>
    </row>
    <row r="26" spans="2:5" x14ac:dyDescent="0.2">
      <c r="B26" s="16" t="s">
        <v>133</v>
      </c>
      <c r="C26" s="17">
        <v>0.52083333333333337</v>
      </c>
      <c r="D26" t="s">
        <v>180</v>
      </c>
      <c r="E26" t="s">
        <v>181</v>
      </c>
    </row>
    <row r="27" spans="2:5" x14ac:dyDescent="0.2">
      <c r="B27" t="s">
        <v>177</v>
      </c>
      <c r="C27" s="14">
        <v>0.53125</v>
      </c>
      <c r="D27" s="2" t="s">
        <v>196</v>
      </c>
    </row>
    <row r="28" spans="2:5" x14ac:dyDescent="0.2">
      <c r="B28" s="16" t="s">
        <v>130</v>
      </c>
      <c r="C28" s="17">
        <v>0.54166666666666663</v>
      </c>
      <c r="D28" s="2" t="s">
        <v>158</v>
      </c>
    </row>
    <row r="29" spans="2:5" x14ac:dyDescent="0.2">
      <c r="B29" t="s">
        <v>132</v>
      </c>
      <c r="C29" s="14">
        <v>0.55208333333333337</v>
      </c>
      <c r="D29" s="2" t="s">
        <v>143</v>
      </c>
    </row>
    <row r="30" spans="2:5" x14ac:dyDescent="0.2">
      <c r="B30" s="16" t="s">
        <v>134</v>
      </c>
      <c r="C30" s="17">
        <v>0.5625</v>
      </c>
      <c r="D30" t="s">
        <v>195</v>
      </c>
    </row>
    <row r="31" spans="2:5" x14ac:dyDescent="0.2">
      <c r="B31" t="s">
        <v>135</v>
      </c>
      <c r="C31" s="14">
        <v>0.57291666666666663</v>
      </c>
      <c r="D31" s="2" t="s">
        <v>185</v>
      </c>
    </row>
    <row r="32" spans="2:5" x14ac:dyDescent="0.2">
      <c r="B32" s="16" t="s">
        <v>136</v>
      </c>
      <c r="C32" s="17">
        <v>0.58333333333333337</v>
      </c>
      <c r="D32" t="s">
        <v>186</v>
      </c>
    </row>
    <row r="33" spans="2:5" x14ac:dyDescent="0.2">
      <c r="B33" t="s">
        <v>137</v>
      </c>
      <c r="C33" s="14">
        <v>0.59375</v>
      </c>
      <c r="D33" s="2" t="s">
        <v>148</v>
      </c>
      <c r="E33" t="s">
        <v>187</v>
      </c>
    </row>
  </sheetData>
  <hyperlinks>
    <hyperlink ref="D28" r:id="rId1" xr:uid="{4BCE6380-09D4-F244-86E4-0711A36EA624}"/>
    <hyperlink ref="D29" r:id="rId2" xr:uid="{97CDFC98-00CA-9B4C-B41A-12CBE476150F}"/>
    <hyperlink ref="D31" r:id="rId3" xr:uid="{37E27EF0-09F8-314B-8ADE-7035EA87CE1F}"/>
    <hyperlink ref="D33" r:id="rId4" xr:uid="{FE1A152D-14E9-124E-A5E4-DD9E7CFFBD38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40"/>
  <sheetViews>
    <sheetView tabSelected="1" workbookViewId="0">
      <selection activeCell="P1" sqref="P1"/>
    </sheetView>
  </sheetViews>
  <sheetFormatPr baseColWidth="10" defaultRowHeight="16" x14ac:dyDescent="0.2"/>
  <cols>
    <col min="1" max="1" width="1.5" customWidth="1"/>
    <col min="2" max="2" width="23" customWidth="1"/>
    <col min="3" max="3" width="1.83203125" customWidth="1"/>
    <col min="4" max="4" width="0.6640625" customWidth="1"/>
    <col min="5" max="5" width="13.1640625" customWidth="1"/>
    <col min="6" max="6" width="13" customWidth="1"/>
    <col min="7" max="7" width="12" style="3" customWidth="1"/>
    <col min="8" max="8" width="9.1640625" customWidth="1"/>
    <col min="9" max="9" width="5.83203125" customWidth="1"/>
    <col min="10" max="10" width="4" style="5" customWidth="1"/>
    <col min="11" max="11" width="3.83203125" customWidth="1"/>
    <col min="12" max="12" width="4.6640625" customWidth="1"/>
    <col min="13" max="13" width="6.6640625" customWidth="1"/>
    <col min="14" max="14" width="6.33203125" style="21" customWidth="1"/>
    <col min="15" max="15" width="6.33203125" customWidth="1"/>
    <col min="16" max="16" width="9.5" customWidth="1"/>
    <col min="22" max="22" width="10.83203125" style="29"/>
    <col min="23" max="23" width="10.83203125" style="20"/>
    <col min="24" max="24" width="10.83203125" style="16"/>
    <col min="26" max="26" width="10.83203125" style="28"/>
  </cols>
  <sheetData>
    <row r="1" spans="1:26" x14ac:dyDescent="0.2">
      <c r="G1" s="3" t="s">
        <v>164</v>
      </c>
      <c r="H1" t="s">
        <v>188</v>
      </c>
      <c r="I1" t="s">
        <v>189</v>
      </c>
      <c r="J1" s="5" t="s">
        <v>190</v>
      </c>
      <c r="K1" t="s">
        <v>191</v>
      </c>
      <c r="L1" t="s">
        <v>192</v>
      </c>
      <c r="M1" t="s">
        <v>193</v>
      </c>
      <c r="N1" s="21" t="s">
        <v>160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182</v>
      </c>
      <c r="U1" t="s">
        <v>157</v>
      </c>
      <c r="V1" s="29" t="s">
        <v>161</v>
      </c>
      <c r="W1" s="20" t="s">
        <v>194</v>
      </c>
      <c r="X1" s="16" t="s">
        <v>165</v>
      </c>
      <c r="Y1" t="s">
        <v>162</v>
      </c>
      <c r="Z1" s="28" t="s">
        <v>197</v>
      </c>
    </row>
    <row r="2" spans="1:26" x14ac:dyDescent="0.2">
      <c r="N2" s="21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s="29">
        <v>80</v>
      </c>
      <c r="X2" s="16" t="s">
        <v>164</v>
      </c>
    </row>
    <row r="3" spans="1:26" x14ac:dyDescent="0.2">
      <c r="A3" s="1">
        <v>1</v>
      </c>
      <c r="B3" s="1" t="s">
        <v>0</v>
      </c>
      <c r="C3" s="1" t="s">
        <v>1</v>
      </c>
      <c r="D3" s="1" t="s">
        <v>2</v>
      </c>
      <c r="E3" s="12" t="s">
        <v>135</v>
      </c>
      <c r="F3" s="12" t="s">
        <v>178</v>
      </c>
      <c r="G3" s="2" t="s">
        <v>110</v>
      </c>
      <c r="H3">
        <v>1</v>
      </c>
      <c r="I3">
        <v>1</v>
      </c>
      <c r="J3" s="5">
        <v>1</v>
      </c>
      <c r="K3">
        <v>1</v>
      </c>
      <c r="L3">
        <v>1</v>
      </c>
      <c r="M3">
        <v>1</v>
      </c>
      <c r="N3" s="24">
        <f>(SUM(H3:M3) * 20)/6</f>
        <v>20</v>
      </c>
      <c r="O3">
        <v>10</v>
      </c>
      <c r="P3">
        <v>10</v>
      </c>
      <c r="Q3">
        <v>20</v>
      </c>
      <c r="R3">
        <v>20</v>
      </c>
      <c r="S3">
        <v>20</v>
      </c>
      <c r="T3">
        <v>10</v>
      </c>
      <c r="U3">
        <v>10</v>
      </c>
      <c r="V3" s="29">
        <f>SUM(O3:U3)*0.8</f>
        <v>80</v>
      </c>
      <c r="W3" s="20">
        <f>V3+N3</f>
        <v>100</v>
      </c>
      <c r="X3" s="16">
        <f>Parcial2!AA3</f>
        <v>100</v>
      </c>
      <c r="Y3">
        <f>Parcial1!Z3</f>
        <v>100</v>
      </c>
      <c r="Z3" s="28">
        <f>AVERAGE(W3:Y3)</f>
        <v>100</v>
      </c>
    </row>
    <row r="4" spans="1:26" x14ac:dyDescent="0.2">
      <c r="A4" s="1">
        <v>2</v>
      </c>
      <c r="B4" s="1" t="s">
        <v>3</v>
      </c>
      <c r="C4" s="1" t="s">
        <v>4</v>
      </c>
      <c r="D4" s="1" t="s">
        <v>5</v>
      </c>
      <c r="E4" s="22" t="s">
        <v>136</v>
      </c>
      <c r="F4" s="22" t="s">
        <v>178</v>
      </c>
      <c r="G4" s="2" t="s">
        <v>122</v>
      </c>
      <c r="H4">
        <v>1</v>
      </c>
      <c r="I4">
        <v>1</v>
      </c>
      <c r="J4" s="5">
        <v>1</v>
      </c>
      <c r="K4">
        <v>1</v>
      </c>
      <c r="L4">
        <v>1</v>
      </c>
      <c r="M4">
        <v>1</v>
      </c>
      <c r="N4" s="24">
        <f t="shared" ref="N4:N40" si="0">(SUM(H4:M4) * 20)/6</f>
        <v>20</v>
      </c>
      <c r="O4">
        <v>10</v>
      </c>
      <c r="P4">
        <v>10</v>
      </c>
      <c r="Q4">
        <v>20</v>
      </c>
      <c r="R4">
        <v>20</v>
      </c>
      <c r="S4">
        <v>20</v>
      </c>
      <c r="T4">
        <v>10</v>
      </c>
      <c r="U4">
        <v>10</v>
      </c>
      <c r="V4" s="29">
        <f t="shared" ref="V4:V40" si="1">SUM(O4:U4)*0.8</f>
        <v>80</v>
      </c>
      <c r="W4" s="20">
        <f t="shared" ref="W4:W40" si="2">V4+N4</f>
        <v>100</v>
      </c>
      <c r="X4" s="16">
        <f>Parcial2!AA4</f>
        <v>97.5</v>
      </c>
      <c r="Y4">
        <f>Parcial1!Z4</f>
        <v>77.5</v>
      </c>
      <c r="Z4" s="28">
        <f t="shared" ref="Z4:Z40" si="3">AVERAGE(W4:Y4)</f>
        <v>91.666666666666671</v>
      </c>
    </row>
    <row r="5" spans="1:26" x14ac:dyDescent="0.2">
      <c r="A5" s="1">
        <v>3</v>
      </c>
      <c r="B5" s="1" t="s">
        <v>6</v>
      </c>
      <c r="C5" s="1" t="s">
        <v>7</v>
      </c>
      <c r="D5" s="1" t="s">
        <v>8</v>
      </c>
      <c r="E5" s="10" t="s">
        <v>133</v>
      </c>
      <c r="F5" s="10" t="s">
        <v>176</v>
      </c>
      <c r="G5" s="2" t="s">
        <v>108</v>
      </c>
      <c r="H5">
        <v>1</v>
      </c>
      <c r="I5">
        <v>1</v>
      </c>
      <c r="J5" s="5">
        <v>1</v>
      </c>
      <c r="K5">
        <v>1</v>
      </c>
      <c r="L5">
        <v>1</v>
      </c>
      <c r="M5">
        <v>1</v>
      </c>
      <c r="N5" s="24">
        <f t="shared" si="0"/>
        <v>20</v>
      </c>
      <c r="O5">
        <v>10</v>
      </c>
      <c r="P5">
        <v>10</v>
      </c>
      <c r="Q5">
        <v>20</v>
      </c>
      <c r="R5">
        <v>20</v>
      </c>
      <c r="S5">
        <v>20</v>
      </c>
      <c r="T5">
        <v>10</v>
      </c>
      <c r="U5">
        <v>10</v>
      </c>
      <c r="V5" s="29">
        <f t="shared" si="1"/>
        <v>80</v>
      </c>
      <c r="W5" s="20">
        <f t="shared" si="2"/>
        <v>100</v>
      </c>
      <c r="X5" s="16">
        <f>Parcial2!AA5</f>
        <v>100</v>
      </c>
      <c r="Y5">
        <f>Parcial1!Z5</f>
        <v>100</v>
      </c>
      <c r="Z5" s="28">
        <f t="shared" si="3"/>
        <v>100</v>
      </c>
    </row>
    <row r="6" spans="1:26" x14ac:dyDescent="0.2">
      <c r="A6" s="1">
        <v>4</v>
      </c>
      <c r="B6" s="1" t="s">
        <v>9</v>
      </c>
      <c r="C6" s="1" t="s">
        <v>10</v>
      </c>
      <c r="D6" s="1" t="s">
        <v>11</v>
      </c>
      <c r="E6" s="12" t="s">
        <v>135</v>
      </c>
      <c r="F6" s="12"/>
      <c r="G6" s="2" t="s">
        <v>115</v>
      </c>
      <c r="H6">
        <v>0</v>
      </c>
      <c r="I6">
        <v>0</v>
      </c>
      <c r="J6" s="5">
        <v>1</v>
      </c>
      <c r="K6">
        <v>1</v>
      </c>
      <c r="L6">
        <v>0</v>
      </c>
      <c r="M6">
        <v>1</v>
      </c>
      <c r="N6" s="24">
        <f t="shared" si="0"/>
        <v>10</v>
      </c>
      <c r="O6">
        <v>10</v>
      </c>
      <c r="P6">
        <v>10</v>
      </c>
      <c r="Q6">
        <v>20</v>
      </c>
      <c r="R6">
        <v>20</v>
      </c>
      <c r="S6">
        <v>20</v>
      </c>
      <c r="T6">
        <v>10</v>
      </c>
      <c r="U6">
        <v>10</v>
      </c>
      <c r="V6" s="29">
        <f t="shared" si="1"/>
        <v>80</v>
      </c>
      <c r="W6" s="20">
        <f t="shared" si="2"/>
        <v>90</v>
      </c>
      <c r="X6" s="16">
        <f>Parcial2!AA6</f>
        <v>100</v>
      </c>
      <c r="Y6">
        <f>Parcial1!Z6</f>
        <v>98.75</v>
      </c>
      <c r="Z6" s="28">
        <f t="shared" si="3"/>
        <v>96.25</v>
      </c>
    </row>
    <row r="7" spans="1:26" x14ac:dyDescent="0.2">
      <c r="A7" s="1">
        <v>5</v>
      </c>
      <c r="B7" s="1" t="s">
        <v>12</v>
      </c>
      <c r="C7" s="1" t="s">
        <v>13</v>
      </c>
      <c r="D7" s="1" t="s">
        <v>2</v>
      </c>
      <c r="E7" s="22" t="s">
        <v>136</v>
      </c>
      <c r="F7" s="22"/>
      <c r="G7" s="2" t="s">
        <v>174</v>
      </c>
      <c r="H7">
        <v>0</v>
      </c>
      <c r="I7">
        <v>0</v>
      </c>
      <c r="J7" s="5">
        <v>0</v>
      </c>
      <c r="K7">
        <v>0</v>
      </c>
      <c r="L7">
        <v>0</v>
      </c>
      <c r="M7">
        <v>0</v>
      </c>
      <c r="N7" s="24">
        <f t="shared" si="0"/>
        <v>0</v>
      </c>
      <c r="O7">
        <v>10</v>
      </c>
      <c r="P7">
        <v>10</v>
      </c>
      <c r="Q7">
        <v>20</v>
      </c>
      <c r="R7">
        <v>20</v>
      </c>
      <c r="S7">
        <v>20</v>
      </c>
      <c r="T7">
        <v>10</v>
      </c>
      <c r="U7">
        <v>10</v>
      </c>
      <c r="V7" s="29">
        <f t="shared" si="1"/>
        <v>80</v>
      </c>
      <c r="W7" s="20">
        <f t="shared" si="2"/>
        <v>80</v>
      </c>
      <c r="X7" s="16">
        <f>Parcial2!AA7</f>
        <v>100</v>
      </c>
      <c r="Y7">
        <f>Parcial1!Z7</f>
        <v>100</v>
      </c>
      <c r="Z7" s="28">
        <f t="shared" si="3"/>
        <v>93.333333333333329</v>
      </c>
    </row>
    <row r="8" spans="1:26" s="27" customFormat="1" x14ac:dyDescent="0.2">
      <c r="A8" s="25">
        <v>6</v>
      </c>
      <c r="B8" s="25" t="s">
        <v>14</v>
      </c>
      <c r="C8" s="25" t="s">
        <v>15</v>
      </c>
      <c r="D8" s="25" t="s">
        <v>16</v>
      </c>
      <c r="E8" s="25"/>
      <c r="F8" s="25"/>
      <c r="G8" s="26" t="s">
        <v>125</v>
      </c>
      <c r="H8" s="27">
        <v>0</v>
      </c>
      <c r="I8" s="27">
        <v>0</v>
      </c>
      <c r="J8" s="27">
        <v>0</v>
      </c>
      <c r="K8" s="27">
        <v>0</v>
      </c>
      <c r="L8" s="27">
        <v>0</v>
      </c>
      <c r="M8" s="27">
        <v>0</v>
      </c>
      <c r="N8" s="24">
        <f t="shared" si="0"/>
        <v>0</v>
      </c>
      <c r="O8" s="27">
        <v>0</v>
      </c>
      <c r="P8" s="27">
        <v>0</v>
      </c>
      <c r="Q8" s="27">
        <v>0</v>
      </c>
      <c r="R8" s="27">
        <v>0</v>
      </c>
      <c r="S8" s="27">
        <v>0</v>
      </c>
      <c r="T8" s="27">
        <v>0</v>
      </c>
      <c r="U8" s="27">
        <v>0</v>
      </c>
      <c r="V8" s="29">
        <f t="shared" si="1"/>
        <v>0</v>
      </c>
      <c r="W8" s="20">
        <f t="shared" si="2"/>
        <v>0</v>
      </c>
      <c r="X8" s="16">
        <f>Parcial2!AA8</f>
        <v>0</v>
      </c>
      <c r="Y8">
        <f>Parcial1!Z8</f>
        <v>0</v>
      </c>
      <c r="Z8" s="28">
        <f t="shared" si="3"/>
        <v>0</v>
      </c>
    </row>
    <row r="9" spans="1:26" x14ac:dyDescent="0.2">
      <c r="A9" s="1">
        <v>7</v>
      </c>
      <c r="B9" s="1" t="s">
        <v>17</v>
      </c>
      <c r="C9" s="1" t="s">
        <v>18</v>
      </c>
      <c r="D9" s="1" t="s">
        <v>2</v>
      </c>
      <c r="E9" s="7" t="s">
        <v>130</v>
      </c>
      <c r="F9" s="7" t="s">
        <v>178</v>
      </c>
      <c r="G9" s="2" t="s">
        <v>99</v>
      </c>
      <c r="H9">
        <v>1</v>
      </c>
      <c r="I9">
        <v>1</v>
      </c>
      <c r="J9" s="5">
        <v>0</v>
      </c>
      <c r="K9">
        <v>0</v>
      </c>
      <c r="L9">
        <v>0</v>
      </c>
      <c r="M9">
        <v>0</v>
      </c>
      <c r="N9" s="24">
        <f t="shared" si="0"/>
        <v>6.666666666666667</v>
      </c>
      <c r="O9">
        <v>10</v>
      </c>
      <c r="P9">
        <v>0</v>
      </c>
      <c r="Q9">
        <v>20</v>
      </c>
      <c r="R9">
        <v>20</v>
      </c>
      <c r="S9">
        <v>20</v>
      </c>
      <c r="T9">
        <v>10</v>
      </c>
      <c r="U9">
        <v>10</v>
      </c>
      <c r="V9" s="29">
        <f t="shared" si="1"/>
        <v>72</v>
      </c>
      <c r="W9" s="20">
        <f t="shared" si="2"/>
        <v>78.666666666666671</v>
      </c>
      <c r="X9" s="16">
        <f>Parcial2!AA9</f>
        <v>85</v>
      </c>
      <c r="Y9">
        <f>Parcial1!Z9</f>
        <v>88.75</v>
      </c>
      <c r="Z9" s="28">
        <f t="shared" si="3"/>
        <v>84.1388888888889</v>
      </c>
    </row>
    <row r="10" spans="1:26" x14ac:dyDescent="0.2">
      <c r="A10" s="1">
        <v>8</v>
      </c>
      <c r="B10" s="1" t="s">
        <v>19</v>
      </c>
      <c r="C10" s="1" t="s">
        <v>20</v>
      </c>
      <c r="D10" s="1" t="s">
        <v>21</v>
      </c>
      <c r="E10" s="13" t="s">
        <v>136</v>
      </c>
      <c r="F10" s="13"/>
      <c r="G10" s="2" t="s">
        <v>93</v>
      </c>
      <c r="H10">
        <v>1</v>
      </c>
      <c r="I10">
        <v>1</v>
      </c>
      <c r="J10" s="5">
        <v>1</v>
      </c>
      <c r="K10">
        <v>1</v>
      </c>
      <c r="L10">
        <v>1</v>
      </c>
      <c r="M10">
        <v>1</v>
      </c>
      <c r="N10" s="24">
        <f t="shared" si="0"/>
        <v>20</v>
      </c>
      <c r="O10">
        <v>10</v>
      </c>
      <c r="P10">
        <v>10</v>
      </c>
      <c r="Q10">
        <v>20</v>
      </c>
      <c r="R10">
        <v>20</v>
      </c>
      <c r="S10">
        <v>20</v>
      </c>
      <c r="T10">
        <v>10</v>
      </c>
      <c r="U10">
        <v>10</v>
      </c>
      <c r="V10" s="29">
        <f t="shared" si="1"/>
        <v>80</v>
      </c>
      <c r="W10" s="20">
        <f t="shared" si="2"/>
        <v>100</v>
      </c>
      <c r="X10" s="16">
        <f>Parcial2!AA10</f>
        <v>100</v>
      </c>
      <c r="Y10">
        <f>Parcial1!Z10</f>
        <v>95</v>
      </c>
      <c r="Z10" s="28">
        <f t="shared" si="3"/>
        <v>98.333333333333329</v>
      </c>
    </row>
    <row r="11" spans="1:26" x14ac:dyDescent="0.2">
      <c r="A11" s="1">
        <v>9</v>
      </c>
      <c r="B11" s="1" t="s">
        <v>22</v>
      </c>
      <c r="C11" s="1" t="s">
        <v>23</v>
      </c>
      <c r="D11" s="1" t="s">
        <v>16</v>
      </c>
      <c r="E11" s="1" t="s">
        <v>137</v>
      </c>
      <c r="F11" s="1"/>
      <c r="G11" s="2" t="s">
        <v>102</v>
      </c>
      <c r="H11">
        <v>1</v>
      </c>
      <c r="I11">
        <v>1</v>
      </c>
      <c r="J11" s="5">
        <v>1</v>
      </c>
      <c r="K11">
        <v>1</v>
      </c>
      <c r="L11">
        <v>1</v>
      </c>
      <c r="M11">
        <v>1</v>
      </c>
      <c r="N11" s="24">
        <f t="shared" si="0"/>
        <v>20</v>
      </c>
      <c r="O11">
        <v>10</v>
      </c>
      <c r="P11">
        <v>10</v>
      </c>
      <c r="Q11">
        <v>20</v>
      </c>
      <c r="R11">
        <v>20</v>
      </c>
      <c r="S11">
        <v>20</v>
      </c>
      <c r="T11">
        <v>10</v>
      </c>
      <c r="U11">
        <v>10</v>
      </c>
      <c r="V11" s="29">
        <f t="shared" si="1"/>
        <v>80</v>
      </c>
      <c r="W11" s="20">
        <f t="shared" si="2"/>
        <v>100</v>
      </c>
      <c r="X11" s="16">
        <f>Parcial2!AA11</f>
        <v>100</v>
      </c>
      <c r="Y11">
        <f>Parcial1!Z11</f>
        <v>100</v>
      </c>
      <c r="Z11" s="28">
        <f t="shared" si="3"/>
        <v>100</v>
      </c>
    </row>
    <row r="12" spans="1:26" x14ac:dyDescent="0.2">
      <c r="A12" s="1">
        <v>10</v>
      </c>
      <c r="B12" s="1" t="s">
        <v>24</v>
      </c>
      <c r="C12" s="1" t="s">
        <v>25</v>
      </c>
      <c r="D12" s="1" t="s">
        <v>11</v>
      </c>
      <c r="E12" s="9" t="s">
        <v>132</v>
      </c>
      <c r="F12" s="9" t="s">
        <v>176</v>
      </c>
      <c r="G12" s="2" t="s">
        <v>107</v>
      </c>
      <c r="H12">
        <v>1</v>
      </c>
      <c r="I12">
        <v>1</v>
      </c>
      <c r="J12" s="5">
        <v>1</v>
      </c>
      <c r="K12">
        <v>1</v>
      </c>
      <c r="L12">
        <v>1</v>
      </c>
      <c r="M12">
        <v>1</v>
      </c>
      <c r="N12" s="24">
        <f t="shared" si="0"/>
        <v>20</v>
      </c>
      <c r="O12">
        <v>10</v>
      </c>
      <c r="P12">
        <v>10</v>
      </c>
      <c r="Q12">
        <v>20</v>
      </c>
      <c r="R12">
        <v>20</v>
      </c>
      <c r="S12">
        <v>20</v>
      </c>
      <c r="T12">
        <v>10</v>
      </c>
      <c r="U12">
        <v>10</v>
      </c>
      <c r="V12" s="29">
        <f t="shared" si="1"/>
        <v>80</v>
      </c>
      <c r="W12" s="20">
        <f t="shared" si="2"/>
        <v>100</v>
      </c>
      <c r="X12" s="16">
        <f>Parcial2!AA12</f>
        <v>85</v>
      </c>
      <c r="Y12">
        <f>Parcial1!Z12</f>
        <v>95</v>
      </c>
      <c r="Z12" s="28">
        <f t="shared" si="3"/>
        <v>93.333333333333329</v>
      </c>
    </row>
    <row r="13" spans="1:26" x14ac:dyDescent="0.2">
      <c r="A13" s="1">
        <v>11</v>
      </c>
      <c r="B13" s="1" t="s">
        <v>26</v>
      </c>
      <c r="C13" s="1" t="s">
        <v>27</v>
      </c>
      <c r="D13" s="1" t="s">
        <v>16</v>
      </c>
      <c r="E13" s="23" t="s">
        <v>134</v>
      </c>
      <c r="F13" s="23" t="s">
        <v>178</v>
      </c>
      <c r="G13" s="2" t="s">
        <v>98</v>
      </c>
      <c r="H13">
        <v>1</v>
      </c>
      <c r="I13">
        <v>1</v>
      </c>
      <c r="J13" s="5">
        <v>1</v>
      </c>
      <c r="K13">
        <v>1</v>
      </c>
      <c r="L13">
        <v>1</v>
      </c>
      <c r="M13">
        <v>1</v>
      </c>
      <c r="N13" s="24">
        <f t="shared" si="0"/>
        <v>20</v>
      </c>
      <c r="O13" s="4">
        <v>10</v>
      </c>
      <c r="P13" s="4">
        <v>10</v>
      </c>
      <c r="Q13" s="4">
        <v>20</v>
      </c>
      <c r="R13" s="4">
        <v>20</v>
      </c>
      <c r="S13" s="4">
        <v>20</v>
      </c>
      <c r="T13" s="4">
        <v>10</v>
      </c>
      <c r="U13" s="4">
        <v>10</v>
      </c>
      <c r="V13" s="29">
        <f t="shared" si="1"/>
        <v>80</v>
      </c>
      <c r="W13" s="20">
        <f t="shared" si="2"/>
        <v>100</v>
      </c>
      <c r="X13" s="16">
        <f>Parcial2!AA13</f>
        <v>100</v>
      </c>
      <c r="Y13">
        <f>Parcial1!Z13</f>
        <v>100</v>
      </c>
      <c r="Z13" s="28">
        <f t="shared" si="3"/>
        <v>100</v>
      </c>
    </row>
    <row r="14" spans="1:26" x14ac:dyDescent="0.2">
      <c r="A14" s="1">
        <v>12</v>
      </c>
      <c r="B14" s="1" t="s">
        <v>28</v>
      </c>
      <c r="C14" s="1" t="s">
        <v>29</v>
      </c>
      <c r="D14" s="1" t="s">
        <v>16</v>
      </c>
      <c r="E14" s="11" t="s">
        <v>134</v>
      </c>
      <c r="F14" s="11"/>
      <c r="G14" s="2" t="s">
        <v>112</v>
      </c>
      <c r="H14">
        <v>1</v>
      </c>
      <c r="I14">
        <v>1</v>
      </c>
      <c r="J14" s="5">
        <v>1</v>
      </c>
      <c r="K14">
        <v>1</v>
      </c>
      <c r="L14">
        <v>1</v>
      </c>
      <c r="M14">
        <v>1</v>
      </c>
      <c r="N14" s="24">
        <f t="shared" si="0"/>
        <v>20</v>
      </c>
      <c r="O14" s="4">
        <v>10</v>
      </c>
      <c r="P14" s="4">
        <v>10</v>
      </c>
      <c r="Q14" s="4">
        <v>20</v>
      </c>
      <c r="R14" s="4">
        <v>20</v>
      </c>
      <c r="S14" s="4">
        <v>20</v>
      </c>
      <c r="T14" s="4">
        <v>10</v>
      </c>
      <c r="U14" s="4">
        <v>10</v>
      </c>
      <c r="V14" s="29">
        <f t="shared" si="1"/>
        <v>80</v>
      </c>
      <c r="W14" s="20">
        <f t="shared" si="2"/>
        <v>100</v>
      </c>
      <c r="X14" s="16">
        <f>Parcial2!AA14</f>
        <v>100</v>
      </c>
      <c r="Y14">
        <f>Parcial1!Z14</f>
        <v>100</v>
      </c>
      <c r="Z14" s="28">
        <f t="shared" si="3"/>
        <v>100</v>
      </c>
    </row>
    <row r="15" spans="1:26" x14ac:dyDescent="0.2">
      <c r="A15" s="1">
        <v>13</v>
      </c>
      <c r="B15" s="1" t="s">
        <v>30</v>
      </c>
      <c r="C15" s="1" t="s">
        <v>31</v>
      </c>
      <c r="D15" s="1" t="s">
        <v>2</v>
      </c>
      <c r="E15" s="12" t="s">
        <v>135</v>
      </c>
      <c r="F15" s="12"/>
      <c r="G15" s="2" t="s">
        <v>120</v>
      </c>
      <c r="H15">
        <v>1</v>
      </c>
      <c r="I15">
        <v>1</v>
      </c>
      <c r="J15" s="5">
        <v>1</v>
      </c>
      <c r="K15">
        <v>1</v>
      </c>
      <c r="L15">
        <v>1</v>
      </c>
      <c r="M15">
        <v>1</v>
      </c>
      <c r="N15" s="24">
        <f t="shared" si="0"/>
        <v>20</v>
      </c>
      <c r="O15">
        <v>10</v>
      </c>
      <c r="P15">
        <v>10</v>
      </c>
      <c r="Q15">
        <v>20</v>
      </c>
      <c r="R15">
        <v>20</v>
      </c>
      <c r="S15">
        <v>20</v>
      </c>
      <c r="T15">
        <v>10</v>
      </c>
      <c r="U15">
        <v>10</v>
      </c>
      <c r="V15" s="29">
        <f t="shared" si="1"/>
        <v>80</v>
      </c>
      <c r="W15" s="20">
        <f t="shared" si="2"/>
        <v>100</v>
      </c>
      <c r="X15" s="16">
        <f>Parcial2!AA15</f>
        <v>100</v>
      </c>
      <c r="Y15">
        <f>Parcial1!Z15</f>
        <v>100</v>
      </c>
      <c r="Z15" s="28">
        <f t="shared" si="3"/>
        <v>100</v>
      </c>
    </row>
    <row r="16" spans="1:26" x14ac:dyDescent="0.2">
      <c r="A16" s="1">
        <v>14</v>
      </c>
      <c r="B16" s="1" t="s">
        <v>32</v>
      </c>
      <c r="C16" s="1" t="s">
        <v>33</v>
      </c>
      <c r="D16" s="1" t="s">
        <v>34</v>
      </c>
      <c r="E16" s="1" t="s">
        <v>137</v>
      </c>
      <c r="F16" s="1" t="s">
        <v>176</v>
      </c>
      <c r="G16" s="2" t="s">
        <v>88</v>
      </c>
      <c r="H16">
        <v>1</v>
      </c>
      <c r="I16">
        <v>1</v>
      </c>
      <c r="J16" s="5">
        <v>1</v>
      </c>
      <c r="K16">
        <v>1</v>
      </c>
      <c r="L16">
        <v>1</v>
      </c>
      <c r="M16">
        <v>1</v>
      </c>
      <c r="N16" s="24">
        <f t="shared" si="0"/>
        <v>20</v>
      </c>
      <c r="O16">
        <v>10</v>
      </c>
      <c r="P16">
        <v>10</v>
      </c>
      <c r="Q16">
        <v>20</v>
      </c>
      <c r="R16">
        <v>20</v>
      </c>
      <c r="S16">
        <v>20</v>
      </c>
      <c r="T16">
        <v>10</v>
      </c>
      <c r="U16">
        <v>10</v>
      </c>
      <c r="V16" s="29">
        <f t="shared" si="1"/>
        <v>80</v>
      </c>
      <c r="W16" s="20">
        <f t="shared" si="2"/>
        <v>100</v>
      </c>
      <c r="X16" s="16">
        <f>Parcial2!AA16</f>
        <v>100</v>
      </c>
      <c r="Y16">
        <f>Parcial1!Z16</f>
        <v>100</v>
      </c>
      <c r="Z16" s="28">
        <f t="shared" si="3"/>
        <v>100</v>
      </c>
    </row>
    <row r="17" spans="1:26" x14ac:dyDescent="0.2">
      <c r="A17" s="1">
        <v>15</v>
      </c>
      <c r="B17" s="1" t="s">
        <v>35</v>
      </c>
      <c r="C17" s="1" t="s">
        <v>36</v>
      </c>
      <c r="D17" s="1" t="s">
        <v>21</v>
      </c>
      <c r="E17" s="9" t="s">
        <v>132</v>
      </c>
      <c r="F17" s="9"/>
      <c r="G17" s="2" t="s">
        <v>91</v>
      </c>
      <c r="H17">
        <v>0</v>
      </c>
      <c r="I17">
        <v>1</v>
      </c>
      <c r="J17" s="5">
        <v>1</v>
      </c>
      <c r="K17">
        <v>1</v>
      </c>
      <c r="L17">
        <v>0</v>
      </c>
      <c r="M17">
        <v>0</v>
      </c>
      <c r="N17" s="24">
        <f t="shared" si="0"/>
        <v>10</v>
      </c>
      <c r="O17">
        <v>10</v>
      </c>
      <c r="P17">
        <v>10</v>
      </c>
      <c r="Q17">
        <v>20</v>
      </c>
      <c r="R17">
        <v>20</v>
      </c>
      <c r="S17">
        <v>20</v>
      </c>
      <c r="T17">
        <v>10</v>
      </c>
      <c r="U17">
        <v>10</v>
      </c>
      <c r="V17" s="29">
        <f t="shared" si="1"/>
        <v>80</v>
      </c>
      <c r="W17" s="20">
        <f t="shared" si="2"/>
        <v>90</v>
      </c>
      <c r="X17" s="16">
        <f>Parcial2!AA17</f>
        <v>92.5</v>
      </c>
      <c r="Y17">
        <f>Parcial1!Z17</f>
        <v>92.5</v>
      </c>
      <c r="Z17" s="28">
        <f t="shared" si="3"/>
        <v>91.666666666666671</v>
      </c>
    </row>
    <row r="18" spans="1:26" x14ac:dyDescent="0.2">
      <c r="A18" s="1">
        <v>16</v>
      </c>
      <c r="B18" s="1" t="s">
        <v>37</v>
      </c>
      <c r="C18" s="1" t="s">
        <v>38</v>
      </c>
      <c r="D18" s="1" t="s">
        <v>21</v>
      </c>
      <c r="E18" s="7" t="s">
        <v>130</v>
      </c>
      <c r="F18" s="7"/>
      <c r="G18" s="2" t="s">
        <v>124</v>
      </c>
      <c r="H18">
        <v>1</v>
      </c>
      <c r="I18">
        <v>1</v>
      </c>
      <c r="J18" s="5">
        <v>1</v>
      </c>
      <c r="K18">
        <v>1</v>
      </c>
      <c r="L18">
        <v>1</v>
      </c>
      <c r="M18">
        <v>1</v>
      </c>
      <c r="N18" s="24">
        <f t="shared" si="0"/>
        <v>20</v>
      </c>
      <c r="O18">
        <v>10</v>
      </c>
      <c r="P18">
        <v>0</v>
      </c>
      <c r="Q18">
        <v>20</v>
      </c>
      <c r="R18">
        <v>20</v>
      </c>
      <c r="S18">
        <v>20</v>
      </c>
      <c r="T18">
        <v>10</v>
      </c>
      <c r="U18">
        <v>10</v>
      </c>
      <c r="V18" s="29">
        <f t="shared" si="1"/>
        <v>72</v>
      </c>
      <c r="W18" s="20">
        <f t="shared" si="2"/>
        <v>92</v>
      </c>
      <c r="X18" s="16">
        <f>Parcial2!AA18</f>
        <v>100</v>
      </c>
      <c r="Y18">
        <f>Parcial1!Z18</f>
        <v>100</v>
      </c>
      <c r="Z18" s="28">
        <f t="shared" si="3"/>
        <v>97.333333333333329</v>
      </c>
    </row>
    <row r="19" spans="1:26" x14ac:dyDescent="0.2">
      <c r="A19" s="1">
        <v>17</v>
      </c>
      <c r="B19" s="1" t="s">
        <v>39</v>
      </c>
      <c r="C19" s="1" t="s">
        <v>40</v>
      </c>
      <c r="D19" s="1" t="s">
        <v>41</v>
      </c>
      <c r="E19" s="7" t="s">
        <v>130</v>
      </c>
      <c r="F19" s="7"/>
      <c r="G19" s="2" t="s">
        <v>111</v>
      </c>
      <c r="H19">
        <v>1</v>
      </c>
      <c r="I19">
        <v>1</v>
      </c>
      <c r="J19" s="5">
        <v>1</v>
      </c>
      <c r="K19">
        <v>1</v>
      </c>
      <c r="L19">
        <v>1</v>
      </c>
      <c r="M19">
        <v>1</v>
      </c>
      <c r="N19" s="24">
        <f t="shared" si="0"/>
        <v>20</v>
      </c>
      <c r="O19">
        <v>10</v>
      </c>
      <c r="P19">
        <v>0</v>
      </c>
      <c r="Q19">
        <v>20</v>
      </c>
      <c r="R19">
        <v>20</v>
      </c>
      <c r="S19">
        <v>20</v>
      </c>
      <c r="T19">
        <v>10</v>
      </c>
      <c r="U19">
        <v>10</v>
      </c>
      <c r="V19" s="29">
        <f t="shared" si="1"/>
        <v>72</v>
      </c>
      <c r="W19" s="20">
        <f t="shared" si="2"/>
        <v>92</v>
      </c>
      <c r="X19" s="16">
        <f>Parcial2!AA19</f>
        <v>100</v>
      </c>
      <c r="Y19">
        <f>Parcial1!Z19</f>
        <v>100</v>
      </c>
      <c r="Z19" s="28">
        <f t="shared" si="3"/>
        <v>97.333333333333329</v>
      </c>
    </row>
    <row r="20" spans="1:26" x14ac:dyDescent="0.2">
      <c r="A20" s="1">
        <v>18</v>
      </c>
      <c r="B20" s="1" t="s">
        <v>42</v>
      </c>
      <c r="C20" s="1" t="s">
        <v>43</v>
      </c>
      <c r="D20" s="1" t="s">
        <v>16</v>
      </c>
      <c r="E20" s="7" t="s">
        <v>130</v>
      </c>
      <c r="F20" s="7"/>
      <c r="G20" s="2" t="s">
        <v>175</v>
      </c>
      <c r="H20">
        <v>1</v>
      </c>
      <c r="I20">
        <v>1</v>
      </c>
      <c r="J20" s="5">
        <v>1</v>
      </c>
      <c r="K20">
        <v>1</v>
      </c>
      <c r="L20">
        <v>1</v>
      </c>
      <c r="M20">
        <v>1</v>
      </c>
      <c r="N20" s="24">
        <f t="shared" si="0"/>
        <v>20</v>
      </c>
      <c r="O20">
        <v>10</v>
      </c>
      <c r="P20">
        <v>0</v>
      </c>
      <c r="Q20">
        <v>20</v>
      </c>
      <c r="R20">
        <v>20</v>
      </c>
      <c r="S20">
        <v>20</v>
      </c>
      <c r="T20">
        <v>10</v>
      </c>
      <c r="U20">
        <v>10</v>
      </c>
      <c r="V20" s="29">
        <f t="shared" si="1"/>
        <v>72</v>
      </c>
      <c r="W20" s="20">
        <f t="shared" si="2"/>
        <v>92</v>
      </c>
      <c r="X20" s="16">
        <f>Parcial2!AA20</f>
        <v>97.5</v>
      </c>
      <c r="Y20">
        <f>Parcial1!Z20</f>
        <v>92.5</v>
      </c>
      <c r="Z20" s="28">
        <f t="shared" si="3"/>
        <v>94</v>
      </c>
    </row>
    <row r="21" spans="1:26" x14ac:dyDescent="0.2">
      <c r="A21" s="1">
        <v>19</v>
      </c>
      <c r="B21" s="1" t="s">
        <v>44</v>
      </c>
      <c r="C21" s="1" t="s">
        <v>45</v>
      </c>
      <c r="D21" s="1" t="s">
        <v>21</v>
      </c>
      <c r="E21" s="9" t="s">
        <v>132</v>
      </c>
      <c r="F21" s="9"/>
      <c r="G21" s="2" t="s">
        <v>119</v>
      </c>
      <c r="H21">
        <v>1</v>
      </c>
      <c r="I21">
        <v>1</v>
      </c>
      <c r="J21" s="5">
        <v>1</v>
      </c>
      <c r="K21">
        <v>1</v>
      </c>
      <c r="L21">
        <v>1</v>
      </c>
      <c r="M21">
        <v>1</v>
      </c>
      <c r="N21" s="24">
        <f t="shared" si="0"/>
        <v>20</v>
      </c>
      <c r="O21">
        <v>10</v>
      </c>
      <c r="P21">
        <v>10</v>
      </c>
      <c r="Q21">
        <v>20</v>
      </c>
      <c r="R21">
        <v>20</v>
      </c>
      <c r="S21">
        <v>20</v>
      </c>
      <c r="T21">
        <v>10</v>
      </c>
      <c r="U21">
        <v>10</v>
      </c>
      <c r="V21" s="29">
        <f t="shared" si="1"/>
        <v>80</v>
      </c>
      <c r="W21" s="20">
        <f t="shared" si="2"/>
        <v>100</v>
      </c>
      <c r="X21" s="16">
        <f>Parcial2!AA21</f>
        <v>100</v>
      </c>
      <c r="Y21">
        <f>Parcial1!Z21</f>
        <v>100</v>
      </c>
      <c r="Z21" s="28">
        <f t="shared" si="3"/>
        <v>100</v>
      </c>
    </row>
    <row r="22" spans="1:26" x14ac:dyDescent="0.2">
      <c r="A22" s="1">
        <v>20</v>
      </c>
      <c r="B22" s="1" t="s">
        <v>46</v>
      </c>
      <c r="C22" s="1" t="s">
        <v>47</v>
      </c>
      <c r="D22" s="1" t="s">
        <v>41</v>
      </c>
      <c r="E22" s="1" t="s">
        <v>159</v>
      </c>
      <c r="F22" s="1"/>
      <c r="G22" s="2" t="s">
        <v>103</v>
      </c>
      <c r="H22">
        <v>0</v>
      </c>
      <c r="I22">
        <v>1</v>
      </c>
      <c r="J22" s="5">
        <v>1</v>
      </c>
      <c r="K22">
        <v>1</v>
      </c>
      <c r="L22">
        <v>0</v>
      </c>
      <c r="M22">
        <v>0</v>
      </c>
      <c r="N22" s="24">
        <f t="shared" si="0"/>
        <v>10</v>
      </c>
      <c r="O22" s="4">
        <v>10</v>
      </c>
      <c r="P22" s="4">
        <v>10</v>
      </c>
      <c r="Q22" s="4">
        <v>20</v>
      </c>
      <c r="R22" s="4">
        <v>20</v>
      </c>
      <c r="S22" s="4">
        <v>20</v>
      </c>
      <c r="T22" s="4">
        <v>10</v>
      </c>
      <c r="U22" s="4">
        <v>10</v>
      </c>
      <c r="V22" s="29">
        <f t="shared" si="1"/>
        <v>80</v>
      </c>
      <c r="W22" s="20">
        <f t="shared" si="2"/>
        <v>90</v>
      </c>
      <c r="X22" s="16">
        <f>Parcial2!AA22</f>
        <v>100</v>
      </c>
      <c r="Y22">
        <f>Parcial1!Z22</f>
        <v>100</v>
      </c>
      <c r="Z22" s="28">
        <f t="shared" si="3"/>
        <v>96.666666666666671</v>
      </c>
    </row>
    <row r="23" spans="1:26" x14ac:dyDescent="0.2">
      <c r="A23" s="1">
        <v>21</v>
      </c>
      <c r="B23" s="1" t="s">
        <v>48</v>
      </c>
      <c r="C23" s="1" t="s">
        <v>49</v>
      </c>
      <c r="D23" s="1" t="s">
        <v>2</v>
      </c>
      <c r="E23" s="13" t="s">
        <v>136</v>
      </c>
      <c r="F23" s="13"/>
      <c r="G23" s="2" t="s">
        <v>123</v>
      </c>
      <c r="H23">
        <v>1</v>
      </c>
      <c r="I23">
        <v>1</v>
      </c>
      <c r="J23" s="5">
        <v>1</v>
      </c>
      <c r="K23">
        <v>1</v>
      </c>
      <c r="L23">
        <v>1</v>
      </c>
      <c r="M23">
        <v>1</v>
      </c>
      <c r="N23" s="24">
        <f t="shared" si="0"/>
        <v>20</v>
      </c>
      <c r="O23">
        <v>10</v>
      </c>
      <c r="P23">
        <v>10</v>
      </c>
      <c r="Q23">
        <v>20</v>
      </c>
      <c r="R23">
        <v>20</v>
      </c>
      <c r="S23">
        <v>20</v>
      </c>
      <c r="T23">
        <v>10</v>
      </c>
      <c r="U23">
        <v>10</v>
      </c>
      <c r="V23" s="29">
        <f t="shared" si="1"/>
        <v>80</v>
      </c>
      <c r="W23" s="20">
        <f t="shared" si="2"/>
        <v>100</v>
      </c>
      <c r="X23" s="16">
        <f>Parcial2!AA23</f>
        <v>100</v>
      </c>
      <c r="Y23">
        <f>Parcial1!Z23</f>
        <v>100</v>
      </c>
      <c r="Z23" s="28">
        <f t="shared" si="3"/>
        <v>100</v>
      </c>
    </row>
    <row r="24" spans="1:26" x14ac:dyDescent="0.2">
      <c r="A24" s="1">
        <v>22</v>
      </c>
      <c r="B24" s="1" t="s">
        <v>50</v>
      </c>
      <c r="C24" s="1" t="s">
        <v>51</v>
      </c>
      <c r="D24" s="1" t="s">
        <v>11</v>
      </c>
      <c r="E24" s="13" t="s">
        <v>136</v>
      </c>
      <c r="F24" s="13"/>
      <c r="G24" s="2" t="s">
        <v>104</v>
      </c>
      <c r="H24">
        <v>1</v>
      </c>
      <c r="I24">
        <v>1</v>
      </c>
      <c r="J24" s="5">
        <v>1</v>
      </c>
      <c r="K24">
        <v>1</v>
      </c>
      <c r="L24">
        <v>1</v>
      </c>
      <c r="M24">
        <v>1</v>
      </c>
      <c r="N24" s="24">
        <f t="shared" si="0"/>
        <v>20</v>
      </c>
      <c r="O24">
        <v>10</v>
      </c>
      <c r="P24">
        <v>10</v>
      </c>
      <c r="Q24">
        <v>20</v>
      </c>
      <c r="R24">
        <v>20</v>
      </c>
      <c r="S24">
        <v>20</v>
      </c>
      <c r="T24">
        <v>10</v>
      </c>
      <c r="U24">
        <v>10</v>
      </c>
      <c r="V24" s="29">
        <f t="shared" si="1"/>
        <v>80</v>
      </c>
      <c r="W24" s="20">
        <f t="shared" si="2"/>
        <v>100</v>
      </c>
      <c r="X24" s="16">
        <f>Parcial2!AA24</f>
        <v>80</v>
      </c>
      <c r="Y24">
        <f>Parcial1!Z24</f>
        <v>82.5</v>
      </c>
      <c r="Z24" s="28">
        <f t="shared" si="3"/>
        <v>87.5</v>
      </c>
    </row>
    <row r="25" spans="1:26" x14ac:dyDescent="0.2">
      <c r="A25" s="1">
        <v>23</v>
      </c>
      <c r="B25" s="1" t="s">
        <v>52</v>
      </c>
      <c r="C25" s="1" t="s">
        <v>53</v>
      </c>
      <c r="D25" s="1" t="s">
        <v>2</v>
      </c>
      <c r="E25" s="12" t="s">
        <v>135</v>
      </c>
      <c r="F25" s="12"/>
      <c r="G25" s="2" t="s">
        <v>101</v>
      </c>
      <c r="H25">
        <v>1</v>
      </c>
      <c r="I25">
        <v>1</v>
      </c>
      <c r="J25" s="5">
        <v>1</v>
      </c>
      <c r="K25">
        <v>1</v>
      </c>
      <c r="L25">
        <v>1</v>
      </c>
      <c r="M25">
        <v>1</v>
      </c>
      <c r="N25" s="24">
        <f t="shared" si="0"/>
        <v>20</v>
      </c>
      <c r="O25">
        <v>10</v>
      </c>
      <c r="P25">
        <v>10</v>
      </c>
      <c r="Q25">
        <v>20</v>
      </c>
      <c r="R25">
        <v>20</v>
      </c>
      <c r="S25">
        <v>20</v>
      </c>
      <c r="T25">
        <v>10</v>
      </c>
      <c r="U25">
        <v>10</v>
      </c>
      <c r="V25" s="29">
        <f t="shared" si="1"/>
        <v>80</v>
      </c>
      <c r="W25" s="20">
        <f t="shared" si="2"/>
        <v>100</v>
      </c>
      <c r="X25" s="16">
        <f>Parcial2!AA25</f>
        <v>100</v>
      </c>
      <c r="Y25">
        <f>Parcial1!Z25</f>
        <v>100</v>
      </c>
      <c r="Z25" s="28">
        <f t="shared" si="3"/>
        <v>100</v>
      </c>
    </row>
    <row r="26" spans="1:26" x14ac:dyDescent="0.2">
      <c r="A26" s="1">
        <v>24</v>
      </c>
      <c r="B26" s="1" t="s">
        <v>54</v>
      </c>
      <c r="C26" s="1" t="s">
        <v>55</v>
      </c>
      <c r="D26" s="1" t="s">
        <v>21</v>
      </c>
      <c r="E26" s="9" t="s">
        <v>132</v>
      </c>
      <c r="F26" s="9"/>
      <c r="G26" s="2" t="s">
        <v>85</v>
      </c>
      <c r="H26">
        <v>1</v>
      </c>
      <c r="I26">
        <v>1</v>
      </c>
      <c r="J26" s="5">
        <v>1</v>
      </c>
      <c r="K26">
        <v>1</v>
      </c>
      <c r="L26">
        <v>1</v>
      </c>
      <c r="M26">
        <v>1</v>
      </c>
      <c r="N26" s="24">
        <f t="shared" si="0"/>
        <v>20</v>
      </c>
      <c r="O26">
        <v>10</v>
      </c>
      <c r="P26">
        <v>10</v>
      </c>
      <c r="Q26">
        <v>20</v>
      </c>
      <c r="R26">
        <v>20</v>
      </c>
      <c r="S26">
        <v>20</v>
      </c>
      <c r="T26">
        <v>10</v>
      </c>
      <c r="U26">
        <v>10</v>
      </c>
      <c r="V26" s="29">
        <f t="shared" si="1"/>
        <v>80</v>
      </c>
      <c r="W26" s="20">
        <f t="shared" si="2"/>
        <v>100</v>
      </c>
      <c r="X26" s="16">
        <f>Parcial2!AA26</f>
        <v>100</v>
      </c>
      <c r="Y26">
        <f>Parcial1!Z26</f>
        <v>95</v>
      </c>
      <c r="Z26" s="28">
        <f t="shared" si="3"/>
        <v>98.333333333333329</v>
      </c>
    </row>
    <row r="27" spans="1:26" x14ac:dyDescent="0.2">
      <c r="A27" s="1">
        <v>25</v>
      </c>
      <c r="B27" s="1" t="s">
        <v>56</v>
      </c>
      <c r="C27" s="1" t="s">
        <v>57</v>
      </c>
      <c r="D27" s="1" t="s">
        <v>11</v>
      </c>
      <c r="E27" s="9" t="s">
        <v>132</v>
      </c>
      <c r="F27" s="9"/>
      <c r="G27" s="2" t="s">
        <v>92</v>
      </c>
      <c r="H27">
        <v>1</v>
      </c>
      <c r="I27">
        <v>1</v>
      </c>
      <c r="J27" s="5">
        <v>1</v>
      </c>
      <c r="K27">
        <v>1</v>
      </c>
      <c r="L27">
        <v>1</v>
      </c>
      <c r="M27">
        <v>1</v>
      </c>
      <c r="N27" s="24">
        <f t="shared" si="0"/>
        <v>20</v>
      </c>
      <c r="O27">
        <v>10</v>
      </c>
      <c r="P27">
        <v>10</v>
      </c>
      <c r="Q27">
        <v>20</v>
      </c>
      <c r="R27">
        <v>20</v>
      </c>
      <c r="S27">
        <v>20</v>
      </c>
      <c r="T27">
        <v>10</v>
      </c>
      <c r="U27">
        <v>10</v>
      </c>
      <c r="V27" s="29">
        <f t="shared" si="1"/>
        <v>80</v>
      </c>
      <c r="W27" s="20">
        <f t="shared" si="2"/>
        <v>100</v>
      </c>
      <c r="X27" s="16">
        <f>Parcial2!AA27</f>
        <v>100</v>
      </c>
      <c r="Y27">
        <f>Parcial1!Z27</f>
        <v>97</v>
      </c>
      <c r="Z27" s="28">
        <f t="shared" si="3"/>
        <v>99</v>
      </c>
    </row>
    <row r="28" spans="1:26" x14ac:dyDescent="0.2">
      <c r="A28" s="1">
        <v>26</v>
      </c>
      <c r="B28" s="1" t="s">
        <v>58</v>
      </c>
      <c r="C28" s="1" t="s">
        <v>59</v>
      </c>
      <c r="D28" s="1" t="s">
        <v>34</v>
      </c>
      <c r="E28" s="10" t="s">
        <v>133</v>
      </c>
      <c r="F28" s="10"/>
      <c r="G28" s="2" t="s">
        <v>87</v>
      </c>
      <c r="H28">
        <v>0</v>
      </c>
      <c r="I28">
        <v>0</v>
      </c>
      <c r="J28" s="5">
        <v>0</v>
      </c>
      <c r="K28">
        <v>0</v>
      </c>
      <c r="L28">
        <v>0</v>
      </c>
      <c r="M28">
        <v>0</v>
      </c>
      <c r="N28" s="24">
        <f t="shared" si="0"/>
        <v>0</v>
      </c>
      <c r="O28">
        <v>10</v>
      </c>
      <c r="P28">
        <v>10</v>
      </c>
      <c r="Q28">
        <v>20</v>
      </c>
      <c r="R28">
        <v>20</v>
      </c>
      <c r="S28">
        <v>20</v>
      </c>
      <c r="T28">
        <v>10</v>
      </c>
      <c r="U28">
        <v>10</v>
      </c>
      <c r="V28" s="29">
        <f t="shared" si="1"/>
        <v>80</v>
      </c>
      <c r="W28" s="20">
        <f t="shared" si="2"/>
        <v>80</v>
      </c>
      <c r="X28" s="16">
        <f>Parcial2!AA28</f>
        <v>100</v>
      </c>
      <c r="Y28">
        <f>Parcial1!Z28</f>
        <v>100</v>
      </c>
      <c r="Z28" s="28">
        <f t="shared" si="3"/>
        <v>93.333333333333329</v>
      </c>
    </row>
    <row r="29" spans="1:26" x14ac:dyDescent="0.2">
      <c r="A29" s="1">
        <v>27</v>
      </c>
      <c r="B29" s="1" t="s">
        <v>60</v>
      </c>
      <c r="C29" s="1" t="s">
        <v>61</v>
      </c>
      <c r="D29" s="1" t="s">
        <v>21</v>
      </c>
      <c r="E29" s="10" t="s">
        <v>133</v>
      </c>
      <c r="F29" s="10"/>
      <c r="G29" s="2" t="s">
        <v>105</v>
      </c>
      <c r="H29">
        <v>1</v>
      </c>
      <c r="I29">
        <v>1</v>
      </c>
      <c r="J29" s="5">
        <v>1</v>
      </c>
      <c r="K29">
        <v>1</v>
      </c>
      <c r="L29">
        <v>1</v>
      </c>
      <c r="M29">
        <v>1</v>
      </c>
      <c r="N29" s="24">
        <f t="shared" si="0"/>
        <v>20</v>
      </c>
      <c r="O29">
        <v>10</v>
      </c>
      <c r="P29">
        <v>10</v>
      </c>
      <c r="Q29">
        <v>20</v>
      </c>
      <c r="R29">
        <v>20</v>
      </c>
      <c r="S29">
        <v>20</v>
      </c>
      <c r="T29">
        <v>10</v>
      </c>
      <c r="U29">
        <v>10</v>
      </c>
      <c r="V29" s="29">
        <f t="shared" si="1"/>
        <v>80</v>
      </c>
      <c r="W29" s="20">
        <f t="shared" si="2"/>
        <v>100</v>
      </c>
      <c r="X29" s="16">
        <f>Parcial2!AA29</f>
        <v>100</v>
      </c>
      <c r="Y29">
        <f>Parcial1!Z29</f>
        <v>100</v>
      </c>
      <c r="Z29" s="28">
        <f t="shared" si="3"/>
        <v>100</v>
      </c>
    </row>
    <row r="30" spans="1:26" x14ac:dyDescent="0.2">
      <c r="A30" s="1">
        <v>28</v>
      </c>
      <c r="B30" s="1" t="s">
        <v>62</v>
      </c>
      <c r="C30" s="1" t="s">
        <v>63</v>
      </c>
      <c r="D30" s="1" t="s">
        <v>16</v>
      </c>
      <c r="E30" s="1" t="s">
        <v>137</v>
      </c>
      <c r="F30" s="1"/>
      <c r="G30" s="2" t="s">
        <v>118</v>
      </c>
      <c r="H30">
        <v>0</v>
      </c>
      <c r="I30">
        <v>0</v>
      </c>
      <c r="J30" s="5">
        <v>1</v>
      </c>
      <c r="K30">
        <v>1</v>
      </c>
      <c r="L30">
        <v>1</v>
      </c>
      <c r="M30">
        <v>1</v>
      </c>
      <c r="N30" s="24">
        <f t="shared" si="0"/>
        <v>13.333333333333334</v>
      </c>
      <c r="O30">
        <v>10</v>
      </c>
      <c r="P30">
        <v>10</v>
      </c>
      <c r="Q30">
        <v>20</v>
      </c>
      <c r="R30">
        <v>20</v>
      </c>
      <c r="S30">
        <v>20</v>
      </c>
      <c r="T30">
        <v>10</v>
      </c>
      <c r="U30">
        <v>10</v>
      </c>
      <c r="V30" s="29">
        <f t="shared" si="1"/>
        <v>80</v>
      </c>
      <c r="W30" s="20">
        <f t="shared" si="2"/>
        <v>93.333333333333329</v>
      </c>
      <c r="X30" s="16">
        <f>Parcial2!AA30</f>
        <v>100</v>
      </c>
      <c r="Y30">
        <f>Parcial1!Z30</f>
        <v>100</v>
      </c>
      <c r="Z30" s="28">
        <f t="shared" si="3"/>
        <v>97.777777777777771</v>
      </c>
    </row>
    <row r="31" spans="1:26" x14ac:dyDescent="0.2">
      <c r="A31" s="1">
        <v>29</v>
      </c>
      <c r="B31" s="1" t="s">
        <v>64</v>
      </c>
      <c r="C31" s="1" t="s">
        <v>65</v>
      </c>
      <c r="D31" s="1" t="s">
        <v>11</v>
      </c>
      <c r="E31" s="10" t="s">
        <v>133</v>
      </c>
      <c r="F31" s="10"/>
      <c r="G31" s="2" t="s">
        <v>94</v>
      </c>
      <c r="H31">
        <v>1</v>
      </c>
      <c r="I31">
        <v>1</v>
      </c>
      <c r="J31" s="5">
        <v>1</v>
      </c>
      <c r="K31">
        <v>1</v>
      </c>
      <c r="L31">
        <v>1</v>
      </c>
      <c r="M31">
        <v>1</v>
      </c>
      <c r="N31" s="24">
        <f t="shared" si="0"/>
        <v>20</v>
      </c>
      <c r="O31">
        <v>10</v>
      </c>
      <c r="P31">
        <v>10</v>
      </c>
      <c r="Q31">
        <v>20</v>
      </c>
      <c r="R31">
        <v>20</v>
      </c>
      <c r="S31">
        <v>20</v>
      </c>
      <c r="T31">
        <v>10</v>
      </c>
      <c r="U31">
        <v>10</v>
      </c>
      <c r="V31" s="29">
        <f t="shared" si="1"/>
        <v>80</v>
      </c>
      <c r="W31" s="20">
        <f t="shared" si="2"/>
        <v>100</v>
      </c>
      <c r="X31" s="16">
        <f>Parcial2!AA31</f>
        <v>100</v>
      </c>
      <c r="Y31">
        <f>Parcial1!Z31</f>
        <v>100</v>
      </c>
      <c r="Z31" s="28">
        <f t="shared" si="3"/>
        <v>100</v>
      </c>
    </row>
    <row r="32" spans="1:26" x14ac:dyDescent="0.2">
      <c r="A32" s="1">
        <v>30</v>
      </c>
      <c r="B32" s="1" t="s">
        <v>66</v>
      </c>
      <c r="C32" s="1" t="s">
        <v>67</v>
      </c>
      <c r="D32" s="1" t="s">
        <v>2</v>
      </c>
      <c r="E32" s="8" t="s">
        <v>177</v>
      </c>
      <c r="F32" s="8" t="s">
        <v>176</v>
      </c>
      <c r="G32" s="2" t="s">
        <v>84</v>
      </c>
      <c r="H32">
        <v>1</v>
      </c>
      <c r="I32">
        <v>1</v>
      </c>
      <c r="J32" s="5">
        <v>1</v>
      </c>
      <c r="K32">
        <v>1</v>
      </c>
      <c r="L32">
        <v>1</v>
      </c>
      <c r="M32">
        <v>1</v>
      </c>
      <c r="N32" s="24">
        <f t="shared" si="0"/>
        <v>20</v>
      </c>
      <c r="O32">
        <v>10</v>
      </c>
      <c r="P32">
        <v>10</v>
      </c>
      <c r="Q32">
        <v>20</v>
      </c>
      <c r="R32">
        <v>20</v>
      </c>
      <c r="S32">
        <v>20</v>
      </c>
      <c r="T32">
        <v>10</v>
      </c>
      <c r="U32">
        <v>10</v>
      </c>
      <c r="V32" s="29">
        <f t="shared" si="1"/>
        <v>80</v>
      </c>
      <c r="W32" s="20">
        <f t="shared" si="2"/>
        <v>100</v>
      </c>
      <c r="X32" s="16">
        <f>Parcial2!AA32</f>
        <v>100</v>
      </c>
      <c r="Y32">
        <f>Parcial1!Z32</f>
        <v>100</v>
      </c>
      <c r="Z32" s="28">
        <f t="shared" si="3"/>
        <v>100</v>
      </c>
    </row>
    <row r="33" spans="1:26" x14ac:dyDescent="0.2">
      <c r="A33" s="1">
        <v>31</v>
      </c>
      <c r="B33" s="1" t="s">
        <v>68</v>
      </c>
      <c r="C33" s="1" t="s">
        <v>69</v>
      </c>
      <c r="D33" s="1" t="s">
        <v>2</v>
      </c>
      <c r="E33" s="13" t="s">
        <v>136</v>
      </c>
      <c r="F33" s="13"/>
      <c r="G33" s="2" t="s">
        <v>106</v>
      </c>
      <c r="H33">
        <v>1</v>
      </c>
      <c r="I33">
        <v>1</v>
      </c>
      <c r="J33" s="5">
        <v>1</v>
      </c>
      <c r="K33">
        <v>1</v>
      </c>
      <c r="L33">
        <v>1</v>
      </c>
      <c r="M33">
        <v>1</v>
      </c>
      <c r="N33" s="24">
        <f t="shared" si="0"/>
        <v>20</v>
      </c>
      <c r="O33">
        <v>10</v>
      </c>
      <c r="P33">
        <v>10</v>
      </c>
      <c r="Q33">
        <v>20</v>
      </c>
      <c r="R33">
        <v>20</v>
      </c>
      <c r="S33">
        <v>20</v>
      </c>
      <c r="T33">
        <v>10</v>
      </c>
      <c r="U33">
        <v>10</v>
      </c>
      <c r="V33" s="29">
        <f t="shared" si="1"/>
        <v>80</v>
      </c>
      <c r="W33" s="20">
        <f t="shared" si="2"/>
        <v>100</v>
      </c>
      <c r="X33" s="16">
        <f>Parcial2!AA33</f>
        <v>100</v>
      </c>
      <c r="Y33">
        <f>Parcial1!Z33</f>
        <v>100</v>
      </c>
      <c r="Z33" s="28">
        <f t="shared" si="3"/>
        <v>100</v>
      </c>
    </row>
    <row r="34" spans="1:26" x14ac:dyDescent="0.2">
      <c r="A34" s="1">
        <v>32</v>
      </c>
      <c r="B34" s="1" t="s">
        <v>70</v>
      </c>
      <c r="C34" s="1" t="s">
        <v>71</v>
      </c>
      <c r="D34" s="1" t="s">
        <v>16</v>
      </c>
      <c r="E34" s="11" t="s">
        <v>134</v>
      </c>
      <c r="F34" s="11"/>
      <c r="G34" s="2" t="s">
        <v>100</v>
      </c>
      <c r="H34">
        <v>1</v>
      </c>
      <c r="I34">
        <v>1</v>
      </c>
      <c r="J34" s="5">
        <v>1</v>
      </c>
      <c r="K34">
        <v>1</v>
      </c>
      <c r="L34">
        <v>1</v>
      </c>
      <c r="M34">
        <v>1</v>
      </c>
      <c r="N34" s="24">
        <f t="shared" si="0"/>
        <v>20</v>
      </c>
      <c r="O34" s="4">
        <v>10</v>
      </c>
      <c r="P34" s="4">
        <v>10</v>
      </c>
      <c r="Q34" s="4">
        <v>20</v>
      </c>
      <c r="R34" s="4">
        <v>20</v>
      </c>
      <c r="S34" s="4">
        <v>20</v>
      </c>
      <c r="T34" s="4">
        <v>10</v>
      </c>
      <c r="U34" s="4">
        <v>10</v>
      </c>
      <c r="V34" s="29">
        <f t="shared" si="1"/>
        <v>80</v>
      </c>
      <c r="W34" s="20">
        <f t="shared" si="2"/>
        <v>100</v>
      </c>
      <c r="X34" s="16">
        <f>Parcial2!AA34</f>
        <v>100</v>
      </c>
      <c r="Y34">
        <f>Parcial1!Z34</f>
        <v>100</v>
      </c>
      <c r="Z34" s="28">
        <f t="shared" si="3"/>
        <v>100</v>
      </c>
    </row>
    <row r="35" spans="1:26" x14ac:dyDescent="0.2">
      <c r="A35" s="1">
        <v>33</v>
      </c>
      <c r="B35" s="1" t="s">
        <v>72</v>
      </c>
      <c r="C35" s="1" t="s">
        <v>73</v>
      </c>
      <c r="D35" s="1" t="s">
        <v>34</v>
      </c>
      <c r="E35" s="1" t="s">
        <v>137</v>
      </c>
      <c r="F35" s="1"/>
      <c r="G35" s="2" t="s">
        <v>121</v>
      </c>
      <c r="H35">
        <v>1</v>
      </c>
      <c r="I35">
        <v>1</v>
      </c>
      <c r="J35" s="5">
        <v>1</v>
      </c>
      <c r="K35">
        <v>0</v>
      </c>
      <c r="L35">
        <v>1</v>
      </c>
      <c r="M35">
        <v>1</v>
      </c>
      <c r="N35" s="24">
        <f t="shared" si="0"/>
        <v>16.666666666666668</v>
      </c>
      <c r="O35">
        <v>10</v>
      </c>
      <c r="P35">
        <v>10</v>
      </c>
      <c r="Q35">
        <v>20</v>
      </c>
      <c r="R35">
        <v>20</v>
      </c>
      <c r="S35">
        <v>20</v>
      </c>
      <c r="T35">
        <v>10</v>
      </c>
      <c r="U35">
        <v>10</v>
      </c>
      <c r="V35" s="29">
        <f t="shared" si="1"/>
        <v>80</v>
      </c>
      <c r="W35" s="20">
        <f t="shared" si="2"/>
        <v>96.666666666666671</v>
      </c>
      <c r="X35" s="16">
        <f>Parcial2!AA35</f>
        <v>100</v>
      </c>
      <c r="Y35">
        <f>Parcial1!Z35</f>
        <v>100</v>
      </c>
      <c r="Z35" s="28">
        <f t="shared" si="3"/>
        <v>98.8888888888889</v>
      </c>
    </row>
    <row r="36" spans="1:26" x14ac:dyDescent="0.2">
      <c r="A36" s="1">
        <v>34</v>
      </c>
      <c r="B36" s="1" t="s">
        <v>74</v>
      </c>
      <c r="C36" s="1" t="s">
        <v>75</v>
      </c>
      <c r="D36" s="1" t="s">
        <v>16</v>
      </c>
      <c r="E36" s="11" t="s">
        <v>134</v>
      </c>
      <c r="F36" s="11"/>
      <c r="G36" s="2" t="s">
        <v>97</v>
      </c>
      <c r="H36">
        <v>1</v>
      </c>
      <c r="I36">
        <v>1</v>
      </c>
      <c r="J36" s="5">
        <v>1</v>
      </c>
      <c r="K36">
        <v>1</v>
      </c>
      <c r="L36">
        <v>1</v>
      </c>
      <c r="M36">
        <v>1</v>
      </c>
      <c r="N36" s="24">
        <f t="shared" si="0"/>
        <v>20</v>
      </c>
      <c r="O36" s="4">
        <v>10</v>
      </c>
      <c r="P36" s="4">
        <v>10</v>
      </c>
      <c r="Q36" s="4">
        <v>20</v>
      </c>
      <c r="R36" s="4">
        <v>20</v>
      </c>
      <c r="S36" s="4">
        <v>20</v>
      </c>
      <c r="T36" s="4">
        <v>10</v>
      </c>
      <c r="U36" s="4">
        <v>10</v>
      </c>
      <c r="V36" s="29">
        <f t="shared" si="1"/>
        <v>80</v>
      </c>
      <c r="W36" s="20">
        <f t="shared" si="2"/>
        <v>100</v>
      </c>
      <c r="X36" s="16">
        <f>Parcial2!AA36</f>
        <v>100</v>
      </c>
      <c r="Y36">
        <f>Parcial1!Z36</f>
        <v>100</v>
      </c>
      <c r="Z36" s="28">
        <f t="shared" si="3"/>
        <v>100</v>
      </c>
    </row>
    <row r="37" spans="1:26" x14ac:dyDescent="0.2">
      <c r="A37" s="1">
        <v>35</v>
      </c>
      <c r="B37" s="1" t="s">
        <v>76</v>
      </c>
      <c r="C37" s="1" t="s">
        <v>77</v>
      </c>
      <c r="D37" s="1" t="s">
        <v>21</v>
      </c>
      <c r="E37" s="10" t="s">
        <v>133</v>
      </c>
      <c r="F37" s="10"/>
      <c r="G37" s="2" t="s">
        <v>114</v>
      </c>
      <c r="H37">
        <v>1</v>
      </c>
      <c r="I37">
        <v>1</v>
      </c>
      <c r="J37" s="5">
        <v>1</v>
      </c>
      <c r="K37">
        <v>1</v>
      </c>
      <c r="L37">
        <v>1</v>
      </c>
      <c r="M37">
        <v>1</v>
      </c>
      <c r="N37" s="24">
        <f t="shared" si="0"/>
        <v>20</v>
      </c>
      <c r="O37">
        <v>10</v>
      </c>
      <c r="P37">
        <v>10</v>
      </c>
      <c r="Q37">
        <v>20</v>
      </c>
      <c r="R37">
        <v>20</v>
      </c>
      <c r="S37">
        <v>20</v>
      </c>
      <c r="T37">
        <v>10</v>
      </c>
      <c r="U37">
        <v>10</v>
      </c>
      <c r="V37" s="29">
        <f t="shared" si="1"/>
        <v>80</v>
      </c>
      <c r="W37" s="20">
        <f t="shared" si="2"/>
        <v>100</v>
      </c>
      <c r="X37" s="16">
        <f>Parcial2!AA37</f>
        <v>100</v>
      </c>
      <c r="Y37">
        <f>Parcial1!Z37</f>
        <v>100</v>
      </c>
      <c r="Z37" s="28">
        <f t="shared" si="3"/>
        <v>100</v>
      </c>
    </row>
    <row r="38" spans="1:26" x14ac:dyDescent="0.2">
      <c r="A38" s="1">
        <v>36</v>
      </c>
      <c r="B38" s="1" t="s">
        <v>78</v>
      </c>
      <c r="C38" s="1" t="s">
        <v>79</v>
      </c>
      <c r="D38" s="1" t="s">
        <v>41</v>
      </c>
      <c r="E38" s="8" t="s">
        <v>177</v>
      </c>
      <c r="F38" s="8"/>
      <c r="G38" s="2" t="s">
        <v>109</v>
      </c>
      <c r="H38">
        <v>1</v>
      </c>
      <c r="I38">
        <v>1</v>
      </c>
      <c r="J38" s="5">
        <v>1</v>
      </c>
      <c r="K38">
        <v>1</v>
      </c>
      <c r="L38">
        <v>1</v>
      </c>
      <c r="M38">
        <v>1</v>
      </c>
      <c r="N38" s="24">
        <f t="shared" si="0"/>
        <v>20</v>
      </c>
      <c r="O38">
        <v>10</v>
      </c>
      <c r="P38">
        <v>10</v>
      </c>
      <c r="Q38">
        <v>20</v>
      </c>
      <c r="R38">
        <v>20</v>
      </c>
      <c r="S38">
        <v>20</v>
      </c>
      <c r="T38">
        <v>10</v>
      </c>
      <c r="U38">
        <v>10</v>
      </c>
      <c r="V38" s="29">
        <f t="shared" si="1"/>
        <v>80</v>
      </c>
      <c r="W38" s="20">
        <f t="shared" si="2"/>
        <v>100</v>
      </c>
      <c r="X38" s="16">
        <f>Parcial2!AA38</f>
        <v>50</v>
      </c>
      <c r="Y38">
        <f>Parcial1!Z38</f>
        <v>100</v>
      </c>
      <c r="Z38" s="28">
        <f t="shared" si="3"/>
        <v>83.333333333333329</v>
      </c>
    </row>
    <row r="39" spans="1:26" x14ac:dyDescent="0.2">
      <c r="A39" s="1">
        <v>37</v>
      </c>
      <c r="B39" s="1" t="s">
        <v>80</v>
      </c>
      <c r="C39" s="1" t="s">
        <v>81</v>
      </c>
      <c r="D39" s="1" t="s">
        <v>21</v>
      </c>
      <c r="E39" s="8" t="s">
        <v>177</v>
      </c>
      <c r="F39" s="8"/>
      <c r="G39" s="2" t="s">
        <v>95</v>
      </c>
      <c r="H39">
        <v>1</v>
      </c>
      <c r="I39">
        <v>1</v>
      </c>
      <c r="J39" s="5">
        <v>1</v>
      </c>
      <c r="K39">
        <v>1</v>
      </c>
      <c r="L39">
        <v>1</v>
      </c>
      <c r="M39">
        <v>1</v>
      </c>
      <c r="N39" s="24">
        <f t="shared" si="0"/>
        <v>20</v>
      </c>
      <c r="O39">
        <v>10</v>
      </c>
      <c r="P39">
        <v>10</v>
      </c>
      <c r="Q39">
        <v>20</v>
      </c>
      <c r="R39">
        <v>20</v>
      </c>
      <c r="S39">
        <v>20</v>
      </c>
      <c r="T39">
        <v>10</v>
      </c>
      <c r="U39">
        <v>10</v>
      </c>
      <c r="V39" s="29">
        <f t="shared" si="1"/>
        <v>80</v>
      </c>
      <c r="W39" s="20">
        <f t="shared" si="2"/>
        <v>100</v>
      </c>
      <c r="X39" s="16">
        <f>Parcial2!AA39</f>
        <v>100</v>
      </c>
      <c r="Y39">
        <f>Parcial1!Z39</f>
        <v>100</v>
      </c>
      <c r="Z39" s="28">
        <f t="shared" si="3"/>
        <v>100</v>
      </c>
    </row>
    <row r="40" spans="1:26" x14ac:dyDescent="0.2">
      <c r="A40" s="1">
        <v>38</v>
      </c>
      <c r="B40" s="1" t="s">
        <v>82</v>
      </c>
      <c r="C40" s="1" t="s">
        <v>83</v>
      </c>
      <c r="D40" s="1" t="s">
        <v>2</v>
      </c>
      <c r="E40" s="8" t="s">
        <v>177</v>
      </c>
      <c r="F40" s="8"/>
      <c r="G40" s="2" t="s">
        <v>97</v>
      </c>
      <c r="H40">
        <v>1</v>
      </c>
      <c r="I40">
        <v>1</v>
      </c>
      <c r="J40" s="5">
        <v>1</v>
      </c>
      <c r="K40">
        <v>1</v>
      </c>
      <c r="L40">
        <v>1</v>
      </c>
      <c r="M40">
        <v>1</v>
      </c>
      <c r="N40" s="24">
        <f t="shared" si="0"/>
        <v>20</v>
      </c>
      <c r="O40">
        <v>10</v>
      </c>
      <c r="P40">
        <v>10</v>
      </c>
      <c r="Q40">
        <v>20</v>
      </c>
      <c r="R40">
        <v>20</v>
      </c>
      <c r="S40">
        <v>20</v>
      </c>
      <c r="T40">
        <v>10</v>
      </c>
      <c r="U40">
        <v>10</v>
      </c>
      <c r="V40" s="29">
        <f t="shared" si="1"/>
        <v>80</v>
      </c>
      <c r="W40" s="20">
        <f t="shared" si="2"/>
        <v>100</v>
      </c>
      <c r="X40" s="16">
        <f>Parcial2!AA40</f>
        <v>100</v>
      </c>
      <c r="Y40">
        <f>Parcial1!Z40</f>
        <v>100</v>
      </c>
      <c r="Z40" s="28">
        <f t="shared" si="3"/>
        <v>100</v>
      </c>
    </row>
  </sheetData>
  <hyperlinks>
    <hyperlink ref="G28" r:id="rId1" xr:uid="{00000000-0004-0000-0300-000000000000}"/>
    <hyperlink ref="G16" r:id="rId2" xr:uid="{00000000-0004-0000-0300-000001000000}"/>
    <hyperlink ref="G17" r:id="rId3" xr:uid="{00000000-0004-0000-0300-000002000000}"/>
    <hyperlink ref="G10" r:id="rId4" xr:uid="{00000000-0004-0000-0300-000004000000}"/>
    <hyperlink ref="G39" r:id="rId5" xr:uid="{00000000-0004-0000-0300-000006000000}"/>
    <hyperlink ref="G7" r:id="rId6" xr:uid="{00000000-0004-0000-0300-000007000000}"/>
    <hyperlink ref="G40" r:id="rId7" xr:uid="{00000000-0004-0000-0300-000009000000}"/>
    <hyperlink ref="G13" r:id="rId8" xr:uid="{00000000-0004-0000-0300-00000A000000}"/>
    <hyperlink ref="G34" r:id="rId9" xr:uid="{00000000-0004-0000-0300-00000C000000}"/>
    <hyperlink ref="G25" r:id="rId10" xr:uid="{00000000-0004-0000-0300-00000D000000}"/>
    <hyperlink ref="G11" r:id="rId11" xr:uid="{00000000-0004-0000-0300-00000E000000}"/>
    <hyperlink ref="G22" r:id="rId12" xr:uid="{00000000-0004-0000-0300-00000F000000}"/>
    <hyperlink ref="G24" r:id="rId13" xr:uid="{00000000-0004-0000-0300-000010000000}"/>
    <hyperlink ref="G29" r:id="rId14" xr:uid="{00000000-0004-0000-0300-000011000000}"/>
    <hyperlink ref="G12" r:id="rId15" xr:uid="{00000000-0004-0000-0300-000013000000}"/>
    <hyperlink ref="G5" r:id="rId16" xr:uid="{00000000-0004-0000-0300-000014000000}"/>
    <hyperlink ref="G38" r:id="rId17" xr:uid="{00000000-0004-0000-0300-000015000000}"/>
    <hyperlink ref="G3" r:id="rId18" xr:uid="{00000000-0004-0000-0300-000016000000}"/>
    <hyperlink ref="G19" r:id="rId19" xr:uid="{00000000-0004-0000-0300-000017000000}"/>
    <hyperlink ref="G14" r:id="rId20" xr:uid="{00000000-0004-0000-0300-000018000000}"/>
    <hyperlink ref="G20" r:id="rId21" xr:uid="{00000000-0004-0000-0300-000019000000}"/>
    <hyperlink ref="G37" r:id="rId22" xr:uid="{00000000-0004-0000-0300-00001A000000}"/>
    <hyperlink ref="G6" r:id="rId23" xr:uid="{00000000-0004-0000-0300-00001B000000}"/>
    <hyperlink ref="G26" r:id="rId24" xr:uid="{00000000-0004-0000-0300-00001C000000}"/>
    <hyperlink ref="G35" r:id="rId25" xr:uid="{00000000-0004-0000-0300-00001E000000}"/>
    <hyperlink ref="G30" r:id="rId26" xr:uid="{00000000-0004-0000-0300-00001F000000}"/>
    <hyperlink ref="G21" r:id="rId27" xr:uid="{00000000-0004-0000-0300-000020000000}"/>
    <hyperlink ref="G15" r:id="rId28" xr:uid="{00000000-0004-0000-0300-000021000000}"/>
    <hyperlink ref="G4" r:id="rId29" xr:uid="{00000000-0004-0000-0300-000022000000}"/>
    <hyperlink ref="G23" r:id="rId30" xr:uid="{00000000-0004-0000-0300-000023000000}"/>
    <hyperlink ref="G18" r:id="rId31" xr:uid="{00000000-0004-0000-0300-000024000000}"/>
    <hyperlink ref="G8" r:id="rId32" xr:uid="{00000000-0004-0000-0300-000025000000}"/>
    <hyperlink ref="G9" r:id="rId33" xr:uid="{FEC6C7A1-8B9A-1E49-A5C5-67B582AF7478}"/>
    <hyperlink ref="G32" r:id="rId34" xr:uid="{148C7562-CFD5-FE4D-8E2A-1C082A18AF30}"/>
  </hyperlinks>
  <pageMargins left="0.75" right="0.75" top="1" bottom="1" header="0.5" footer="0.5"/>
  <drawing r:id="rId3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Parcial2</vt:lpstr>
      <vt:lpstr>Parcial1</vt:lpstr>
      <vt:lpstr>repos</vt:lpstr>
      <vt:lpstr>Parcial3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Microsoft Office User</cp:lastModifiedBy>
  <dcterms:created xsi:type="dcterms:W3CDTF">2020-08-16T05:55:19Z</dcterms:created>
  <dcterms:modified xsi:type="dcterms:W3CDTF">2020-12-09T08:34:40Z</dcterms:modified>
</cp:coreProperties>
</file>