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" sheetId="1" r:id="rId4"/>
    <sheet state="visible" name="t2" sheetId="2" r:id="rId5"/>
  </sheets>
  <definedNames/>
  <calcPr/>
</workbook>
</file>

<file path=xl/sharedStrings.xml><?xml version="1.0" encoding="utf-8"?>
<sst xmlns="http://schemas.openxmlformats.org/spreadsheetml/2006/main" count="34" uniqueCount="14">
  <si>
    <t>n</t>
  </si>
  <si>
    <t>x</t>
  </si>
  <si>
    <t>y</t>
  </si>
  <si>
    <t>x*x</t>
  </si>
  <si>
    <t>x*y</t>
  </si>
  <si>
    <t>y*y</t>
  </si>
  <si>
    <t>sum</t>
  </si>
  <si>
    <t>avg</t>
  </si>
  <si>
    <t>b1</t>
  </si>
  <si>
    <t>r</t>
  </si>
  <si>
    <t>b0</t>
  </si>
  <si>
    <t>r*r</t>
  </si>
  <si>
    <t>Predictive</t>
  </si>
  <si>
    <t>High confidence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</si>
</sst>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3" fontId="2" numFmtId="0" xfId="0" applyFill="1" applyFont="1"/>
    <xf borderId="0" fillId="4" fontId="2" numFmtId="0" xfId="0" applyFill="1" applyFont="1"/>
    <xf borderId="0" fillId="5" fontId="1" numFmtId="0" xfId="0" applyFill="1" applyFont="1"/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't1'!$B$2:$B$11</c:f>
            </c:numRef>
          </c:xVal>
          <c:yVal>
            <c:numRef>
              <c:f>'t1'!$C$2:$C$11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35904"/>
        <c:axId val="1162056249"/>
      </c:scatterChart>
      <c:valAx>
        <c:axId val="1946635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056249"/>
      </c:valAx>
      <c:valAx>
        <c:axId val="116205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635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't1'!$B$22:$B$45</c:f>
            </c:numRef>
          </c:xVal>
          <c:yVal>
            <c:numRef>
              <c:f>'t1'!$C$22:$C$45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2293"/>
        <c:axId val="182430575"/>
      </c:scatterChart>
      <c:valAx>
        <c:axId val="6710122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30575"/>
      </c:valAx>
      <c:valAx>
        <c:axId val="18243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012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't2'!$B$2:$B$11</c:f>
            </c:numRef>
          </c:xVal>
          <c:yVal>
            <c:numRef>
              <c:f>'t2'!$C$2:$C$11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218011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050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't2'!$B$22:$B$45</c:f>
            </c:numRef>
          </c:xVal>
          <c:yVal>
            <c:numRef>
              <c:f>'t2'!$C$22:$C$45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081622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581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561975</xdr:colOff>
      <xdr:row>36</xdr:row>
      <xdr:rowOff>133350</xdr:rowOff>
    </xdr:from>
    <xdr:ext cx="2971800" cy="1847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0" name="image3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561975</xdr:colOff>
      <xdr:row>36</xdr:row>
      <xdr:rowOff>133350</xdr:rowOff>
    </xdr:from>
    <xdr:ext cx="2971800" cy="1847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66675</xdr:rowOff>
    </xdr:from>
    <xdr:ext cx="5619750" cy="1847850"/>
    <xdr:pic>
      <xdr:nvPicPr>
        <xdr:cNvPr id="0" name="image3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7.0"/>
    <col customWidth="1" min="3" max="3" width="12.25"/>
    <col customWidth="1" min="4" max="4" width="10.63"/>
    <col customWidth="1" min="5" max="5" width="9.75"/>
    <col customWidth="1" min="6" max="6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130.0</v>
      </c>
      <c r="C2" s="1">
        <v>100.0</v>
      </c>
      <c r="D2" s="2">
        <f t="shared" ref="D2:D11" si="1">B2*B2</f>
        <v>16900</v>
      </c>
      <c r="E2" s="2">
        <f t="shared" ref="E2:E11" si="2">B2*C2</f>
        <v>13000</v>
      </c>
      <c r="F2" s="2">
        <f t="shared" ref="F2:F11" si="3">C2*C2</f>
        <v>10000</v>
      </c>
      <c r="G2" s="1">
        <v>186.0</v>
      </c>
    </row>
    <row r="3">
      <c r="A3" s="2">
        <f t="shared" ref="A3:A11" si="4">A2+1</f>
        <v>2</v>
      </c>
      <c r="B3" s="1">
        <v>650.0</v>
      </c>
      <c r="C3" s="1">
        <v>699.0</v>
      </c>
      <c r="D3" s="2">
        <f t="shared" si="1"/>
        <v>422500</v>
      </c>
      <c r="E3" s="2">
        <f t="shared" si="2"/>
        <v>454350</v>
      </c>
      <c r="F3" s="2">
        <f t="shared" si="3"/>
        <v>488601</v>
      </c>
      <c r="G3" s="1">
        <v>699.0</v>
      </c>
    </row>
    <row r="4">
      <c r="A4" s="2">
        <f t="shared" si="4"/>
        <v>3</v>
      </c>
      <c r="B4" s="1">
        <v>99.0</v>
      </c>
      <c r="C4" s="1">
        <v>100.0</v>
      </c>
      <c r="D4" s="2">
        <f t="shared" si="1"/>
        <v>9801</v>
      </c>
      <c r="E4" s="2">
        <f t="shared" si="2"/>
        <v>9900</v>
      </c>
      <c r="F4" s="2">
        <f t="shared" si="3"/>
        <v>10000</v>
      </c>
      <c r="G4" s="1">
        <v>132.0</v>
      </c>
    </row>
    <row r="5">
      <c r="A5" s="2">
        <f t="shared" si="4"/>
        <v>4</v>
      </c>
      <c r="B5" s="1">
        <v>150.0</v>
      </c>
      <c r="C5" s="1">
        <v>272.0</v>
      </c>
      <c r="D5" s="2">
        <f t="shared" si="1"/>
        <v>22500</v>
      </c>
      <c r="E5" s="2">
        <f t="shared" si="2"/>
        <v>40800</v>
      </c>
      <c r="F5" s="2">
        <f t="shared" si="3"/>
        <v>73984</v>
      </c>
      <c r="G5" s="1">
        <v>272.0</v>
      </c>
    </row>
    <row r="6">
      <c r="A6" s="2">
        <f t="shared" si="4"/>
        <v>5</v>
      </c>
      <c r="B6" s="1">
        <v>128.0</v>
      </c>
      <c r="C6" s="1">
        <v>291.0</v>
      </c>
      <c r="D6" s="2">
        <f t="shared" si="1"/>
        <v>16384</v>
      </c>
      <c r="E6" s="2">
        <f t="shared" si="2"/>
        <v>37248</v>
      </c>
      <c r="F6" s="2">
        <f t="shared" si="3"/>
        <v>84681</v>
      </c>
      <c r="G6" s="1">
        <v>291.0</v>
      </c>
    </row>
    <row r="7">
      <c r="A7" s="2">
        <f t="shared" si="4"/>
        <v>6</v>
      </c>
      <c r="B7" s="1">
        <v>302.0</v>
      </c>
      <c r="C7" s="1">
        <v>300.0</v>
      </c>
      <c r="D7" s="2">
        <f t="shared" si="1"/>
        <v>91204</v>
      </c>
      <c r="E7" s="2">
        <f t="shared" si="2"/>
        <v>90600</v>
      </c>
      <c r="F7" s="2">
        <f t="shared" si="3"/>
        <v>90000</v>
      </c>
      <c r="G7" s="1">
        <v>331.0</v>
      </c>
    </row>
    <row r="8">
      <c r="A8" s="2">
        <f t="shared" si="4"/>
        <v>7</v>
      </c>
      <c r="B8" s="1">
        <v>95.0</v>
      </c>
      <c r="C8" s="1">
        <v>199.0</v>
      </c>
      <c r="D8" s="2">
        <f t="shared" si="1"/>
        <v>9025</v>
      </c>
      <c r="E8" s="2">
        <f t="shared" si="2"/>
        <v>18905</v>
      </c>
      <c r="F8" s="2">
        <f t="shared" si="3"/>
        <v>39601</v>
      </c>
      <c r="G8" s="1">
        <v>199.0</v>
      </c>
    </row>
    <row r="9">
      <c r="A9" s="2">
        <f t="shared" si="4"/>
        <v>8</v>
      </c>
      <c r="B9" s="1">
        <v>945.0</v>
      </c>
      <c r="C9" s="1">
        <v>300.0</v>
      </c>
      <c r="D9" s="2">
        <f t="shared" si="1"/>
        <v>893025</v>
      </c>
      <c r="E9" s="2">
        <f t="shared" si="2"/>
        <v>283500</v>
      </c>
      <c r="F9" s="2">
        <f t="shared" si="3"/>
        <v>90000</v>
      </c>
      <c r="G9" s="1">
        <v>1890.0</v>
      </c>
    </row>
    <row r="10">
      <c r="A10" s="2">
        <f t="shared" si="4"/>
        <v>9</v>
      </c>
      <c r="B10" s="1">
        <v>368.0</v>
      </c>
      <c r="C10" s="1">
        <v>900.0</v>
      </c>
      <c r="D10" s="2">
        <f t="shared" si="1"/>
        <v>135424</v>
      </c>
      <c r="E10" s="2">
        <f t="shared" si="2"/>
        <v>331200</v>
      </c>
      <c r="F10" s="2">
        <f t="shared" si="3"/>
        <v>810000</v>
      </c>
      <c r="G10" s="1">
        <v>788.0</v>
      </c>
    </row>
    <row r="11">
      <c r="A11" s="3">
        <f t="shared" si="4"/>
        <v>10</v>
      </c>
      <c r="B11" s="1">
        <v>961.0</v>
      </c>
      <c r="C11" s="1">
        <v>1601.0</v>
      </c>
      <c r="D11" s="2">
        <f t="shared" si="1"/>
        <v>923521</v>
      </c>
      <c r="E11" s="2">
        <f t="shared" si="2"/>
        <v>1538561</v>
      </c>
      <c r="F11" s="2">
        <f t="shared" si="3"/>
        <v>2563201</v>
      </c>
      <c r="G11" s="1">
        <v>1601.0</v>
      </c>
    </row>
    <row r="12">
      <c r="A12" s="1" t="s">
        <v>6</v>
      </c>
      <c r="B12" s="4">
        <f t="shared" ref="B12:F12" si="5">SUM(B2:B11)</f>
        <v>3828</v>
      </c>
      <c r="C12" s="4">
        <f t="shared" si="5"/>
        <v>4762</v>
      </c>
      <c r="D12" s="4">
        <f t="shared" si="5"/>
        <v>2540284</v>
      </c>
      <c r="E12" s="4">
        <f t="shared" si="5"/>
        <v>2818064</v>
      </c>
      <c r="F12" s="4">
        <f t="shared" si="5"/>
        <v>4260068</v>
      </c>
    </row>
    <row r="13">
      <c r="A13" s="1" t="s">
        <v>7</v>
      </c>
      <c r="B13" s="5">
        <f>B12/A11</f>
        <v>382.8</v>
      </c>
      <c r="C13" s="5">
        <f>C12/A11</f>
        <v>476.2</v>
      </c>
    </row>
    <row r="16">
      <c r="A16" s="1" t="s">
        <v>8</v>
      </c>
      <c r="B16" s="2">
        <f>E12-(A11*B13*C13)</f>
        <v>995170.4</v>
      </c>
      <c r="C16" s="6">
        <f>B16/B17</f>
        <v>0.9258039812</v>
      </c>
      <c r="E16" s="1" t="s">
        <v>9</v>
      </c>
      <c r="F16" s="7">
        <f>(A11*E12) - (B12*C12)</f>
        <v>9951704</v>
      </c>
    </row>
    <row r="17">
      <c r="B17" s="2">
        <f>D12-(A11*B13*B13)</f>
        <v>1074925.6</v>
      </c>
      <c r="F17" s="2">
        <f>A11*D12-B12*B12</f>
        <v>10749256</v>
      </c>
      <c r="G17" s="2">
        <f>A11*F12-C12*C12</f>
        <v>19924036</v>
      </c>
      <c r="H17" s="2">
        <f>F17*G17</f>
        <v>214168563517216</v>
      </c>
      <c r="I17" s="7">
        <f>SQRT(H17)</f>
        <v>14634499.09</v>
      </c>
    </row>
    <row r="19">
      <c r="A19" s="1" t="s">
        <v>10</v>
      </c>
      <c r="B19" s="6">
        <f>C13-C16*B13</f>
        <v>121.802236</v>
      </c>
      <c r="E19" s="1" t="s">
        <v>9</v>
      </c>
      <c r="F19" s="2">
        <f>F16/I17</f>
        <v>0.6800167154</v>
      </c>
    </row>
    <row r="21">
      <c r="B21" s="1" t="s">
        <v>1</v>
      </c>
      <c r="C21" s="1" t="s">
        <v>2</v>
      </c>
      <c r="E21" s="1" t="s">
        <v>11</v>
      </c>
      <c r="F21" s="6">
        <f>F19*F19</f>
        <v>0.4624227332</v>
      </c>
      <c r="H21" s="1" t="s">
        <v>12</v>
      </c>
      <c r="I21" s="1" t="s">
        <v>13</v>
      </c>
    </row>
    <row r="22">
      <c r="A22" s="1">
        <v>1.0</v>
      </c>
      <c r="B22" s="1">
        <v>50.0</v>
      </c>
      <c r="C22" s="2">
        <f t="shared" ref="C22:C45" si="6">$B$19 + $C$16*B22</f>
        <v>168.092435</v>
      </c>
    </row>
    <row r="23">
      <c r="A23" s="2">
        <f t="shared" ref="A23:A45" si="7">A22+1</f>
        <v>2</v>
      </c>
      <c r="B23" s="2">
        <f t="shared" ref="B23:B45" si="8">B22+50</f>
        <v>100</v>
      </c>
      <c r="C23" s="2">
        <f t="shared" si="6"/>
        <v>214.3826341</v>
      </c>
    </row>
    <row r="24">
      <c r="A24" s="2">
        <f t="shared" si="7"/>
        <v>3</v>
      </c>
      <c r="B24" s="2">
        <f t="shared" si="8"/>
        <v>150</v>
      </c>
      <c r="C24" s="2">
        <f t="shared" si="6"/>
        <v>260.6728332</v>
      </c>
    </row>
    <row r="25">
      <c r="A25" s="2">
        <f t="shared" si="7"/>
        <v>4</v>
      </c>
      <c r="B25" s="2">
        <f t="shared" si="8"/>
        <v>200</v>
      </c>
      <c r="C25" s="2">
        <f t="shared" si="6"/>
        <v>306.9630322</v>
      </c>
    </row>
    <row r="26">
      <c r="A26" s="2">
        <f t="shared" si="7"/>
        <v>5</v>
      </c>
      <c r="B26" s="2">
        <f t="shared" si="8"/>
        <v>250</v>
      </c>
      <c r="C26" s="2">
        <f t="shared" si="6"/>
        <v>353.2532313</v>
      </c>
    </row>
    <row r="27">
      <c r="A27" s="2">
        <f t="shared" si="7"/>
        <v>6</v>
      </c>
      <c r="B27" s="2">
        <f t="shared" si="8"/>
        <v>300</v>
      </c>
      <c r="C27" s="2">
        <f t="shared" si="6"/>
        <v>399.5434304</v>
      </c>
    </row>
    <row r="28">
      <c r="A28" s="2">
        <f t="shared" si="7"/>
        <v>7</v>
      </c>
      <c r="B28" s="2">
        <f t="shared" si="8"/>
        <v>350</v>
      </c>
      <c r="C28" s="2">
        <f t="shared" si="6"/>
        <v>445.8336294</v>
      </c>
    </row>
    <row r="29">
      <c r="A29" s="2">
        <f t="shared" si="7"/>
        <v>8</v>
      </c>
      <c r="B29" s="2">
        <f t="shared" si="8"/>
        <v>400</v>
      </c>
      <c r="C29" s="2">
        <f t="shared" si="6"/>
        <v>492.1238285</v>
      </c>
    </row>
    <row r="30">
      <c r="A30" s="2">
        <f t="shared" si="7"/>
        <v>9</v>
      </c>
      <c r="B30" s="2">
        <f t="shared" si="8"/>
        <v>450</v>
      </c>
      <c r="C30" s="2">
        <f t="shared" si="6"/>
        <v>538.4140275</v>
      </c>
    </row>
    <row r="31">
      <c r="A31" s="2">
        <f t="shared" si="7"/>
        <v>10</v>
      </c>
      <c r="B31" s="2">
        <f t="shared" si="8"/>
        <v>500</v>
      </c>
      <c r="C31" s="2">
        <f t="shared" si="6"/>
        <v>584.7042266</v>
      </c>
    </row>
    <row r="32">
      <c r="A32" s="2">
        <f t="shared" si="7"/>
        <v>11</v>
      </c>
      <c r="B32" s="2">
        <f t="shared" si="8"/>
        <v>550</v>
      </c>
      <c r="C32" s="2">
        <f t="shared" si="6"/>
        <v>630.9944257</v>
      </c>
    </row>
    <row r="33">
      <c r="A33" s="2">
        <f t="shared" si="7"/>
        <v>12</v>
      </c>
      <c r="B33" s="2">
        <f t="shared" si="8"/>
        <v>600</v>
      </c>
      <c r="C33" s="2">
        <f t="shared" si="6"/>
        <v>677.2846247</v>
      </c>
    </row>
    <row r="34">
      <c r="A34" s="2">
        <f t="shared" si="7"/>
        <v>13</v>
      </c>
      <c r="B34" s="2">
        <f t="shared" si="8"/>
        <v>650</v>
      </c>
      <c r="C34" s="2">
        <f t="shared" si="6"/>
        <v>723.5748238</v>
      </c>
    </row>
    <row r="35">
      <c r="A35" s="2">
        <f t="shared" si="7"/>
        <v>14</v>
      </c>
      <c r="B35" s="2">
        <f t="shared" si="8"/>
        <v>700</v>
      </c>
      <c r="C35" s="2">
        <f t="shared" si="6"/>
        <v>769.8650228</v>
      </c>
    </row>
    <row r="36">
      <c r="A36" s="2">
        <f t="shared" si="7"/>
        <v>15</v>
      </c>
      <c r="B36" s="2">
        <f t="shared" si="8"/>
        <v>750</v>
      </c>
      <c r="C36" s="2">
        <f t="shared" si="6"/>
        <v>816.1552219</v>
      </c>
    </row>
    <row r="37">
      <c r="A37" s="2">
        <f t="shared" si="7"/>
        <v>16</v>
      </c>
      <c r="B37" s="2">
        <f t="shared" si="8"/>
        <v>800</v>
      </c>
      <c r="C37" s="2">
        <f t="shared" si="6"/>
        <v>862.445421</v>
      </c>
    </row>
    <row r="38">
      <c r="A38" s="2">
        <f t="shared" si="7"/>
        <v>17</v>
      </c>
      <c r="B38" s="2">
        <f t="shared" si="8"/>
        <v>850</v>
      </c>
      <c r="C38" s="2">
        <f t="shared" si="6"/>
        <v>908.73562</v>
      </c>
    </row>
    <row r="39">
      <c r="A39" s="2">
        <f t="shared" si="7"/>
        <v>18</v>
      </c>
      <c r="B39" s="2">
        <f t="shared" si="8"/>
        <v>900</v>
      </c>
      <c r="C39" s="2">
        <f t="shared" si="6"/>
        <v>955.0258191</v>
      </c>
    </row>
    <row r="40">
      <c r="A40" s="2">
        <f t="shared" si="7"/>
        <v>19</v>
      </c>
      <c r="B40" s="2">
        <f t="shared" si="8"/>
        <v>950</v>
      </c>
      <c r="C40" s="2">
        <f t="shared" si="6"/>
        <v>1001.316018</v>
      </c>
    </row>
    <row r="41">
      <c r="A41" s="2">
        <f t="shared" si="7"/>
        <v>20</v>
      </c>
      <c r="B41" s="2">
        <f t="shared" si="8"/>
        <v>1000</v>
      </c>
      <c r="C41" s="2">
        <f t="shared" si="6"/>
        <v>1047.606217</v>
      </c>
    </row>
    <row r="42">
      <c r="A42" s="2">
        <f t="shared" si="7"/>
        <v>21</v>
      </c>
      <c r="B42" s="2">
        <f t="shared" si="8"/>
        <v>1050</v>
      </c>
      <c r="C42" s="2">
        <f t="shared" si="6"/>
        <v>1093.896416</v>
      </c>
    </row>
    <row r="43">
      <c r="A43" s="2">
        <f t="shared" si="7"/>
        <v>22</v>
      </c>
      <c r="B43" s="2">
        <f t="shared" si="8"/>
        <v>1100</v>
      </c>
      <c r="C43" s="2">
        <f t="shared" si="6"/>
        <v>1140.186615</v>
      </c>
    </row>
    <row r="44">
      <c r="A44" s="2">
        <f t="shared" si="7"/>
        <v>23</v>
      </c>
      <c r="B44" s="2">
        <f t="shared" si="8"/>
        <v>1150</v>
      </c>
      <c r="C44" s="2">
        <f t="shared" si="6"/>
        <v>1186.476814</v>
      </c>
    </row>
    <row r="45">
      <c r="A45" s="2">
        <f t="shared" si="7"/>
        <v>24</v>
      </c>
      <c r="B45" s="2">
        <f t="shared" si="8"/>
        <v>1200</v>
      </c>
      <c r="C45" s="2">
        <f t="shared" si="6"/>
        <v>1232.767013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7.0"/>
    <col customWidth="1" min="3" max="3" width="12.25"/>
    <col customWidth="1" min="4" max="4" width="10.63"/>
    <col customWidth="1" min="5" max="5" width="9.75"/>
    <col customWidth="1" min="6" max="6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130.0</v>
      </c>
      <c r="C2" s="1">
        <v>100.0</v>
      </c>
      <c r="D2" s="2">
        <f t="shared" ref="D2:D11" si="1">B2*B2</f>
        <v>16900</v>
      </c>
      <c r="E2" s="2">
        <f t="shared" ref="E2:E11" si="2">B2*C2</f>
        <v>13000</v>
      </c>
      <c r="F2" s="2">
        <f t="shared" ref="F2:F11" si="3">C2*C2</f>
        <v>10000</v>
      </c>
      <c r="G2" s="1">
        <v>186.0</v>
      </c>
    </row>
    <row r="3">
      <c r="A3" s="2">
        <f t="shared" ref="A3:A11" si="4">A2+1</f>
        <v>2</v>
      </c>
      <c r="B3" s="1">
        <v>650.0</v>
      </c>
      <c r="C3" s="1">
        <v>699.0</v>
      </c>
      <c r="D3" s="2">
        <f t="shared" si="1"/>
        <v>422500</v>
      </c>
      <c r="E3" s="2">
        <f t="shared" si="2"/>
        <v>454350</v>
      </c>
      <c r="F3" s="2">
        <f t="shared" si="3"/>
        <v>488601</v>
      </c>
      <c r="G3" s="1">
        <v>699.0</v>
      </c>
    </row>
    <row r="4">
      <c r="A4" s="2">
        <f t="shared" si="4"/>
        <v>3</v>
      </c>
      <c r="B4" s="1">
        <v>99.0</v>
      </c>
      <c r="C4" s="1">
        <v>100.0</v>
      </c>
      <c r="D4" s="2">
        <f t="shared" si="1"/>
        <v>9801</v>
      </c>
      <c r="E4" s="2">
        <f t="shared" si="2"/>
        <v>9900</v>
      </c>
      <c r="F4" s="2">
        <f t="shared" si="3"/>
        <v>10000</v>
      </c>
      <c r="G4" s="1">
        <v>132.0</v>
      </c>
    </row>
    <row r="5">
      <c r="A5" s="2">
        <f t="shared" si="4"/>
        <v>4</v>
      </c>
      <c r="B5" s="1">
        <v>150.0</v>
      </c>
      <c r="C5" s="1">
        <v>272.0</v>
      </c>
      <c r="D5" s="2">
        <f t="shared" si="1"/>
        <v>22500</v>
      </c>
      <c r="E5" s="2">
        <f t="shared" si="2"/>
        <v>40800</v>
      </c>
      <c r="F5" s="2">
        <f t="shared" si="3"/>
        <v>73984</v>
      </c>
      <c r="G5" s="1">
        <v>272.0</v>
      </c>
    </row>
    <row r="6">
      <c r="A6" s="2">
        <f t="shared" si="4"/>
        <v>5</v>
      </c>
      <c r="B6" s="1">
        <v>128.0</v>
      </c>
      <c r="C6" s="1">
        <v>291.0</v>
      </c>
      <c r="D6" s="2">
        <f t="shared" si="1"/>
        <v>16384</v>
      </c>
      <c r="E6" s="2">
        <f t="shared" si="2"/>
        <v>37248</v>
      </c>
      <c r="F6" s="2">
        <f t="shared" si="3"/>
        <v>84681</v>
      </c>
      <c r="G6" s="1">
        <v>291.0</v>
      </c>
    </row>
    <row r="7">
      <c r="A7" s="2">
        <f t="shared" si="4"/>
        <v>6</v>
      </c>
      <c r="B7" s="1">
        <v>302.0</v>
      </c>
      <c r="C7" s="1">
        <v>300.0</v>
      </c>
      <c r="D7" s="2">
        <f t="shared" si="1"/>
        <v>91204</v>
      </c>
      <c r="E7" s="2">
        <f t="shared" si="2"/>
        <v>90600</v>
      </c>
      <c r="F7" s="2">
        <f t="shared" si="3"/>
        <v>90000</v>
      </c>
      <c r="G7" s="1">
        <v>331.0</v>
      </c>
    </row>
    <row r="8">
      <c r="A8" s="2">
        <f t="shared" si="4"/>
        <v>7</v>
      </c>
      <c r="B8" s="1">
        <v>95.0</v>
      </c>
      <c r="C8" s="1">
        <v>199.0</v>
      </c>
      <c r="D8" s="2">
        <f t="shared" si="1"/>
        <v>9025</v>
      </c>
      <c r="E8" s="2">
        <f t="shared" si="2"/>
        <v>18905</v>
      </c>
      <c r="F8" s="2">
        <f t="shared" si="3"/>
        <v>39601</v>
      </c>
      <c r="G8" s="1">
        <v>199.0</v>
      </c>
    </row>
    <row r="9">
      <c r="A9" s="2">
        <f t="shared" si="4"/>
        <v>8</v>
      </c>
      <c r="B9" s="1">
        <v>945.0</v>
      </c>
      <c r="C9" s="1">
        <v>300.0</v>
      </c>
      <c r="D9" s="2">
        <f t="shared" si="1"/>
        <v>893025</v>
      </c>
      <c r="E9" s="2">
        <f t="shared" si="2"/>
        <v>283500</v>
      </c>
      <c r="F9" s="2">
        <f t="shared" si="3"/>
        <v>90000</v>
      </c>
      <c r="G9" s="1">
        <v>1890.0</v>
      </c>
    </row>
    <row r="10">
      <c r="A10" s="2">
        <f t="shared" si="4"/>
        <v>9</v>
      </c>
      <c r="B10" s="1">
        <v>368.0</v>
      </c>
      <c r="C10" s="1">
        <v>900.0</v>
      </c>
      <c r="D10" s="2">
        <f t="shared" si="1"/>
        <v>135424</v>
      </c>
      <c r="E10" s="2">
        <f t="shared" si="2"/>
        <v>331200</v>
      </c>
      <c r="F10" s="2">
        <f t="shared" si="3"/>
        <v>810000</v>
      </c>
      <c r="G10" s="1">
        <v>788.0</v>
      </c>
    </row>
    <row r="11">
      <c r="A11" s="3">
        <f t="shared" si="4"/>
        <v>10</v>
      </c>
      <c r="B11" s="1">
        <v>961.0</v>
      </c>
      <c r="C11" s="1">
        <v>1601.0</v>
      </c>
      <c r="D11" s="2">
        <f t="shared" si="1"/>
        <v>923521</v>
      </c>
      <c r="E11" s="2">
        <f t="shared" si="2"/>
        <v>1538561</v>
      </c>
      <c r="F11" s="2">
        <f t="shared" si="3"/>
        <v>2563201</v>
      </c>
      <c r="G11" s="1">
        <v>1601.0</v>
      </c>
    </row>
    <row r="12">
      <c r="A12" s="1" t="s">
        <v>6</v>
      </c>
      <c r="B12" s="4">
        <f t="shared" ref="B12:F12" si="5">SUM(B2:B11)</f>
        <v>3828</v>
      </c>
      <c r="C12" s="4">
        <f t="shared" si="5"/>
        <v>4762</v>
      </c>
      <c r="D12" s="4">
        <f t="shared" si="5"/>
        <v>2540284</v>
      </c>
      <c r="E12" s="4">
        <f t="shared" si="5"/>
        <v>2818064</v>
      </c>
      <c r="F12" s="4">
        <f t="shared" si="5"/>
        <v>4260068</v>
      </c>
    </row>
    <row r="13">
      <c r="A13" s="1" t="s">
        <v>7</v>
      </c>
      <c r="B13" s="5">
        <f>B12/A11</f>
        <v>382.8</v>
      </c>
      <c r="C13" s="5">
        <f>C12/A11</f>
        <v>476.2</v>
      </c>
    </row>
    <row r="16">
      <c r="A16" s="1" t="s">
        <v>8</v>
      </c>
      <c r="B16" s="2">
        <f>E12-(A11*B13*C13)</f>
        <v>995170.4</v>
      </c>
      <c r="C16" s="6">
        <f>B16/B17</f>
        <v>0.9258039812</v>
      </c>
      <c r="E16" s="1" t="s">
        <v>9</v>
      </c>
      <c r="F16" s="7">
        <f>(A11*E12) - (B12*C12)</f>
        <v>9951704</v>
      </c>
    </row>
    <row r="17">
      <c r="B17" s="2">
        <f>D12-(A11*B13*B13)</f>
        <v>1074925.6</v>
      </c>
      <c r="F17" s="2">
        <f>A11*D12-B12*B12</f>
        <v>10749256</v>
      </c>
      <c r="G17" s="2">
        <f>A11*F12-C12*C12</f>
        <v>19924036</v>
      </c>
      <c r="H17" s="2">
        <f>F17*G17</f>
        <v>214168563517216</v>
      </c>
      <c r="I17" s="7">
        <f>SQRT(H17)</f>
        <v>14634499.09</v>
      </c>
    </row>
    <row r="19">
      <c r="A19" s="1" t="s">
        <v>10</v>
      </c>
      <c r="B19" s="6">
        <f>C13-C16*B13</f>
        <v>121.802236</v>
      </c>
      <c r="E19" s="1" t="s">
        <v>9</v>
      </c>
      <c r="F19" s="2">
        <f>F16/I17</f>
        <v>0.6800167154</v>
      </c>
    </row>
    <row r="21">
      <c r="B21" s="1" t="s">
        <v>1</v>
      </c>
      <c r="C21" s="1" t="s">
        <v>2</v>
      </c>
      <c r="E21" s="1" t="s">
        <v>11</v>
      </c>
      <c r="F21" s="6">
        <f>F19*F19</f>
        <v>0.4624227332</v>
      </c>
      <c r="H21" s="1" t="s">
        <v>12</v>
      </c>
      <c r="I21" s="1" t="s">
        <v>13</v>
      </c>
    </row>
    <row r="22">
      <c r="A22" s="1">
        <v>1.0</v>
      </c>
      <c r="B22" s="1">
        <v>50.0</v>
      </c>
      <c r="C22" s="2">
        <f t="shared" ref="C22:C45" si="6">$B$19 + $C$16*B22</f>
        <v>168.092435</v>
      </c>
    </row>
    <row r="23">
      <c r="A23" s="2">
        <f t="shared" ref="A23:A45" si="7">A22+1</f>
        <v>2</v>
      </c>
      <c r="B23" s="2">
        <f t="shared" ref="B23:B45" si="8">B22+50</f>
        <v>100</v>
      </c>
      <c r="C23" s="2">
        <f t="shared" si="6"/>
        <v>214.3826341</v>
      </c>
    </row>
    <row r="24">
      <c r="A24" s="2">
        <f t="shared" si="7"/>
        <v>3</v>
      </c>
      <c r="B24" s="2">
        <f t="shared" si="8"/>
        <v>150</v>
      </c>
      <c r="C24" s="2">
        <f t="shared" si="6"/>
        <v>260.6728332</v>
      </c>
    </row>
    <row r="25">
      <c r="A25" s="2">
        <f t="shared" si="7"/>
        <v>4</v>
      </c>
      <c r="B25" s="2">
        <f t="shared" si="8"/>
        <v>200</v>
      </c>
      <c r="C25" s="2">
        <f t="shared" si="6"/>
        <v>306.9630322</v>
      </c>
    </row>
    <row r="26">
      <c r="A26" s="2">
        <f t="shared" si="7"/>
        <v>5</v>
      </c>
      <c r="B26" s="2">
        <f t="shared" si="8"/>
        <v>250</v>
      </c>
      <c r="C26" s="2">
        <f t="shared" si="6"/>
        <v>353.2532313</v>
      </c>
    </row>
    <row r="27">
      <c r="A27" s="2">
        <f t="shared" si="7"/>
        <v>6</v>
      </c>
      <c r="B27" s="2">
        <f t="shared" si="8"/>
        <v>300</v>
      </c>
      <c r="C27" s="2">
        <f t="shared" si="6"/>
        <v>399.5434304</v>
      </c>
    </row>
    <row r="28">
      <c r="A28" s="2">
        <f t="shared" si="7"/>
        <v>7</v>
      </c>
      <c r="B28" s="2">
        <f t="shared" si="8"/>
        <v>350</v>
      </c>
      <c r="C28" s="2">
        <f t="shared" si="6"/>
        <v>445.8336294</v>
      </c>
    </row>
    <row r="29">
      <c r="A29" s="2">
        <f t="shared" si="7"/>
        <v>8</v>
      </c>
      <c r="B29" s="2">
        <f t="shared" si="8"/>
        <v>400</v>
      </c>
      <c r="C29" s="2">
        <f t="shared" si="6"/>
        <v>492.1238285</v>
      </c>
    </row>
    <row r="30">
      <c r="A30" s="2">
        <f t="shared" si="7"/>
        <v>9</v>
      </c>
      <c r="B30" s="2">
        <f t="shared" si="8"/>
        <v>450</v>
      </c>
      <c r="C30" s="2">
        <f t="shared" si="6"/>
        <v>538.4140275</v>
      </c>
    </row>
    <row r="31">
      <c r="A31" s="2">
        <f t="shared" si="7"/>
        <v>10</v>
      </c>
      <c r="B31" s="2">
        <f t="shared" si="8"/>
        <v>500</v>
      </c>
      <c r="C31" s="2">
        <f t="shared" si="6"/>
        <v>584.7042266</v>
      </c>
    </row>
    <row r="32">
      <c r="A32" s="2">
        <f t="shared" si="7"/>
        <v>11</v>
      </c>
      <c r="B32" s="2">
        <f t="shared" si="8"/>
        <v>550</v>
      </c>
      <c r="C32" s="2">
        <f t="shared" si="6"/>
        <v>630.9944257</v>
      </c>
    </row>
    <row r="33">
      <c r="A33" s="2">
        <f t="shared" si="7"/>
        <v>12</v>
      </c>
      <c r="B33" s="2">
        <f t="shared" si="8"/>
        <v>600</v>
      </c>
      <c r="C33" s="2">
        <f t="shared" si="6"/>
        <v>677.2846247</v>
      </c>
    </row>
    <row r="34">
      <c r="A34" s="2">
        <f t="shared" si="7"/>
        <v>13</v>
      </c>
      <c r="B34" s="2">
        <f t="shared" si="8"/>
        <v>650</v>
      </c>
      <c r="C34" s="2">
        <f t="shared" si="6"/>
        <v>723.5748238</v>
      </c>
    </row>
    <row r="35">
      <c r="A35" s="2">
        <f t="shared" si="7"/>
        <v>14</v>
      </c>
      <c r="B35" s="2">
        <f t="shared" si="8"/>
        <v>700</v>
      </c>
      <c r="C35" s="2">
        <f t="shared" si="6"/>
        <v>769.8650228</v>
      </c>
    </row>
    <row r="36">
      <c r="A36" s="2">
        <f t="shared" si="7"/>
        <v>15</v>
      </c>
      <c r="B36" s="2">
        <f t="shared" si="8"/>
        <v>750</v>
      </c>
      <c r="C36" s="2">
        <f t="shared" si="6"/>
        <v>816.1552219</v>
      </c>
    </row>
    <row r="37">
      <c r="A37" s="2">
        <f t="shared" si="7"/>
        <v>16</v>
      </c>
      <c r="B37" s="2">
        <f t="shared" si="8"/>
        <v>800</v>
      </c>
      <c r="C37" s="2">
        <f t="shared" si="6"/>
        <v>862.445421</v>
      </c>
    </row>
    <row r="38">
      <c r="A38" s="2">
        <f t="shared" si="7"/>
        <v>17</v>
      </c>
      <c r="B38" s="2">
        <f t="shared" si="8"/>
        <v>850</v>
      </c>
      <c r="C38" s="2">
        <f t="shared" si="6"/>
        <v>908.73562</v>
      </c>
    </row>
    <row r="39">
      <c r="A39" s="2">
        <f t="shared" si="7"/>
        <v>18</v>
      </c>
      <c r="B39" s="2">
        <f t="shared" si="8"/>
        <v>900</v>
      </c>
      <c r="C39" s="2">
        <f t="shared" si="6"/>
        <v>955.0258191</v>
      </c>
    </row>
    <row r="40">
      <c r="A40" s="2">
        <f t="shared" si="7"/>
        <v>19</v>
      </c>
      <c r="B40" s="2">
        <f t="shared" si="8"/>
        <v>950</v>
      </c>
      <c r="C40" s="2">
        <f t="shared" si="6"/>
        <v>1001.316018</v>
      </c>
    </row>
    <row r="41">
      <c r="A41" s="2">
        <f t="shared" si="7"/>
        <v>20</v>
      </c>
      <c r="B41" s="2">
        <f t="shared" si="8"/>
        <v>1000</v>
      </c>
      <c r="C41" s="2">
        <f t="shared" si="6"/>
        <v>1047.606217</v>
      </c>
    </row>
    <row r="42">
      <c r="A42" s="2">
        <f t="shared" si="7"/>
        <v>21</v>
      </c>
      <c r="B42" s="2">
        <f t="shared" si="8"/>
        <v>1050</v>
      </c>
      <c r="C42" s="2">
        <f t="shared" si="6"/>
        <v>1093.896416</v>
      </c>
    </row>
    <row r="43">
      <c r="A43" s="2">
        <f t="shared" si="7"/>
        <v>22</v>
      </c>
      <c r="B43" s="2">
        <f t="shared" si="8"/>
        <v>1100</v>
      </c>
      <c r="C43" s="2">
        <f t="shared" si="6"/>
        <v>1140.186615</v>
      </c>
    </row>
    <row r="44">
      <c r="A44" s="2">
        <f t="shared" si="7"/>
        <v>23</v>
      </c>
      <c r="B44" s="2">
        <f t="shared" si="8"/>
        <v>1150</v>
      </c>
      <c r="C44" s="2">
        <f t="shared" si="6"/>
        <v>1186.476814</v>
      </c>
    </row>
    <row r="45">
      <c r="A45" s="2">
        <f t="shared" si="7"/>
        <v>24</v>
      </c>
      <c r="B45" s="2">
        <f t="shared" si="8"/>
        <v>1200</v>
      </c>
      <c r="C45" s="2">
        <f t="shared" si="6"/>
        <v>1232.767013</v>
      </c>
    </row>
  </sheetData>
  <drawing r:id="rId1"/>
</worksheet>
</file>